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ldis/Documents/OPENKART/REZULTATI-METADATI/2023/"/>
    </mc:Choice>
  </mc:AlternateContent>
  <xr:revisionPtr revIDLastSave="0" documentId="13_ncr:1_{6B9B904A-A054-F449-A28C-F686F29766FC}" xr6:coauthVersionLast="45" xr6:coauthVersionMax="47" xr10:uidLastSave="{00000000-0000-0000-0000-000000000000}"/>
  <bookViews>
    <workbookView xWindow="0" yWindow="460" windowWidth="28800" windowHeight="16580" xr2:uid="{1FD2174E-86CD-49CE-A6C4-83DA7322A61A}"/>
  </bookViews>
  <sheets>
    <sheet name="KOPVERTEJUMS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1" l="1"/>
  <c r="T21" i="1"/>
  <c r="A1" i="2"/>
  <c r="T5" i="1"/>
  <c r="T6" i="1"/>
  <c r="T8" i="1"/>
  <c r="T9" i="1"/>
  <c r="T10" i="1"/>
  <c r="T11" i="1"/>
  <c r="T7" i="1"/>
  <c r="T14" i="1"/>
  <c r="T15" i="1"/>
  <c r="T22" i="1"/>
  <c r="T26" i="1"/>
  <c r="T27" i="1"/>
  <c r="T4" i="1"/>
  <c r="U4" i="1"/>
  <c r="V4" i="1" s="1"/>
  <c r="T25" i="1" l="1"/>
  <c r="T20" i="1"/>
  <c r="T23" i="1"/>
  <c r="T16" i="1"/>
  <c r="T17" i="1"/>
  <c r="T12" i="1"/>
  <c r="Z27" i="1"/>
  <c r="Y27" i="1"/>
  <c r="X27" i="1"/>
  <c r="W27" i="1"/>
  <c r="U27" i="1"/>
  <c r="V27" i="1" s="1"/>
  <c r="Z26" i="1"/>
  <c r="Y26" i="1"/>
  <c r="X26" i="1"/>
  <c r="W26" i="1"/>
  <c r="U26" i="1"/>
  <c r="V26" i="1" s="1"/>
  <c r="Z25" i="1"/>
  <c r="Y25" i="1"/>
  <c r="X25" i="1"/>
  <c r="W25" i="1"/>
  <c r="U25" i="1"/>
  <c r="V25" i="1" s="1"/>
  <c r="Z23" i="1"/>
  <c r="Y23" i="1"/>
  <c r="X23" i="1"/>
  <c r="W23" i="1"/>
  <c r="U23" i="1"/>
  <c r="V23" i="1" s="1"/>
  <c r="Z22" i="1"/>
  <c r="Y22" i="1"/>
  <c r="X22" i="1"/>
  <c r="W22" i="1"/>
  <c r="U22" i="1"/>
  <c r="V22" i="1" s="1"/>
  <c r="Z21" i="1"/>
  <c r="Y21" i="1"/>
  <c r="X21" i="1"/>
  <c r="W21" i="1"/>
  <c r="U21" i="1"/>
  <c r="V21" i="1" s="1"/>
  <c r="Z20" i="1"/>
  <c r="Y20" i="1"/>
  <c r="X20" i="1"/>
  <c r="W20" i="1"/>
  <c r="U20" i="1"/>
  <c r="V20" i="1" s="1"/>
  <c r="Z19" i="1"/>
  <c r="Y19" i="1"/>
  <c r="X19" i="1"/>
  <c r="W19" i="1"/>
  <c r="U19" i="1"/>
  <c r="V19" i="1" s="1"/>
  <c r="U17" i="1"/>
  <c r="V17" i="1" s="1"/>
  <c r="W17" i="1"/>
  <c r="X17" i="1"/>
  <c r="Y17" i="1"/>
  <c r="Z17" i="1"/>
  <c r="Z12" i="1"/>
  <c r="Y12" i="1"/>
  <c r="X12" i="1"/>
  <c r="W12" i="1"/>
  <c r="U12" i="1"/>
  <c r="V12" i="1" s="1"/>
  <c r="Z14" i="1"/>
  <c r="Y14" i="1"/>
  <c r="X14" i="1"/>
  <c r="W14" i="1"/>
  <c r="U14" i="1"/>
  <c r="V14" i="1" s="1"/>
  <c r="X6" i="1"/>
  <c r="Y6" i="1"/>
  <c r="Z6" i="1"/>
  <c r="X5" i="1"/>
  <c r="Y5" i="1"/>
  <c r="Z5" i="1"/>
  <c r="X7" i="1"/>
  <c r="Y7" i="1"/>
  <c r="Z7" i="1"/>
  <c r="X8" i="1"/>
  <c r="Y8" i="1"/>
  <c r="Z8" i="1"/>
  <c r="X10" i="1"/>
  <c r="Y10" i="1"/>
  <c r="Z10" i="1"/>
  <c r="X9" i="1"/>
  <c r="Y9" i="1"/>
  <c r="Z9" i="1"/>
  <c r="X11" i="1"/>
  <c r="Y11" i="1"/>
  <c r="Z11" i="1"/>
  <c r="X15" i="1"/>
  <c r="Y15" i="1"/>
  <c r="Z15" i="1"/>
  <c r="X16" i="1"/>
  <c r="Y16" i="1"/>
  <c r="Z16" i="1"/>
  <c r="Z4" i="1"/>
  <c r="Y4" i="1"/>
  <c r="X4" i="1"/>
  <c r="W4" i="1"/>
  <c r="W6" i="1"/>
  <c r="W5" i="1"/>
  <c r="W7" i="1"/>
  <c r="W8" i="1"/>
  <c r="W10" i="1"/>
  <c r="W9" i="1"/>
  <c r="W11" i="1"/>
  <c r="W15" i="1"/>
  <c r="W16" i="1"/>
  <c r="U6" i="1"/>
  <c r="V6" i="1" s="1"/>
  <c r="U5" i="1"/>
  <c r="V5" i="1" s="1"/>
  <c r="U7" i="1"/>
  <c r="V7" i="1" s="1"/>
  <c r="U8" i="1"/>
  <c r="V8" i="1" s="1"/>
  <c r="U10" i="1"/>
  <c r="V10" i="1" s="1"/>
  <c r="U9" i="1"/>
  <c r="V9" i="1" s="1"/>
  <c r="U11" i="1"/>
  <c r="V11" i="1" s="1"/>
  <c r="U15" i="1"/>
  <c r="V15" i="1" s="1"/>
  <c r="U16" i="1"/>
  <c r="V16" i="1" s="1"/>
</calcChain>
</file>

<file path=xl/sharedStrings.xml><?xml version="1.0" encoding="utf-8"?>
<sst xmlns="http://schemas.openxmlformats.org/spreadsheetml/2006/main" count="29" uniqueCount="27">
  <si>
    <t>LAIPNIEKS</t>
  </si>
  <si>
    <t>ZALMANS</t>
  </si>
  <si>
    <t>ŠMITS</t>
  </si>
  <si>
    <t>SPROĢIS</t>
  </si>
  <si>
    <t>RITUMS</t>
  </si>
  <si>
    <t>CAUNE</t>
  </si>
  <si>
    <t>SKROMOVAS</t>
  </si>
  <si>
    <t>GRĀVĪTIS</t>
  </si>
  <si>
    <t>ŠVAGLIS</t>
  </si>
  <si>
    <t>PLEŠS</t>
  </si>
  <si>
    <t>VALUJEVS</t>
  </si>
  <si>
    <t>ŠULCE</t>
  </si>
  <si>
    <t>ŠPATCS</t>
  </si>
  <si>
    <t>KĀKERS</t>
  </si>
  <si>
    <t>DUKAĻSKIS</t>
  </si>
  <si>
    <t>ZEMĪTIS</t>
  </si>
  <si>
    <t>LAPIŅŠ</t>
  </si>
  <si>
    <t>KŪLA</t>
  </si>
  <si>
    <t>LIBERTS</t>
  </si>
  <si>
    <t>PUNKTI</t>
  </si>
  <si>
    <t>DROP-OFF REZULTĀTI</t>
  </si>
  <si>
    <t>GPs</t>
  </si>
  <si>
    <t>IZAICINĀJUMA KAUSS</t>
  </si>
  <si>
    <t>DEBITANTI</t>
  </si>
  <si>
    <t>95+</t>
  </si>
  <si>
    <t>ČEMPIONĀTS</t>
  </si>
  <si>
    <t>FORMULA AVERAGE PUNKTIEM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</si>
</sst>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63BB-CDA6-49C7-A1CB-006F5BA6CFCD}">
  <dimension ref="A2:Z27"/>
  <sheetViews>
    <sheetView showGridLines="0" tabSelected="1" zoomScale="132" workbookViewId="0">
      <selection activeCell="P8" sqref="P8"/>
    </sheetView>
  </sheetViews>
  <sheetFormatPr baseColWidth="10" defaultColWidth="8.83203125" defaultRowHeight="15" x14ac:dyDescent="0.2"/>
  <cols>
    <col min="1" max="1" width="3.1640625" bestFit="1" customWidth="1"/>
    <col min="2" max="2" width="11.1640625" style="2" bestFit="1" customWidth="1"/>
    <col min="3" max="20" width="5.5" style="3" customWidth="1"/>
    <col min="21" max="22" width="6.5" style="3" customWidth="1"/>
    <col min="23" max="26" width="4.5" style="6" customWidth="1"/>
    <col min="28" max="28" width="4.1640625" bestFit="1" customWidth="1"/>
    <col min="29" max="29" width="2.1640625" bestFit="1" customWidth="1"/>
    <col min="30" max="30" width="4.1640625" bestFit="1" customWidth="1"/>
    <col min="31" max="31" width="2.1640625" bestFit="1" customWidth="1"/>
    <col min="32" max="32" width="4.1640625" bestFit="1" customWidth="1"/>
    <col min="33" max="33" width="2.1640625" bestFit="1" customWidth="1"/>
  </cols>
  <sheetData>
    <row r="2" spans="1:26" x14ac:dyDescent="0.2">
      <c r="A2" s="7"/>
      <c r="B2" s="8"/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M2" s="9">
        <v>11</v>
      </c>
      <c r="N2" s="9">
        <v>12</v>
      </c>
      <c r="O2" s="9">
        <v>13</v>
      </c>
      <c r="P2" s="9">
        <v>14</v>
      </c>
      <c r="Q2" s="9">
        <v>15</v>
      </c>
      <c r="R2" s="13">
        <v>16</v>
      </c>
      <c r="S2" s="14">
        <v>17</v>
      </c>
      <c r="T2" s="10" t="s">
        <v>21</v>
      </c>
      <c r="U2" s="11" t="s">
        <v>19</v>
      </c>
      <c r="V2" s="11"/>
      <c r="W2" s="12" t="s">
        <v>20</v>
      </c>
      <c r="X2" s="12"/>
      <c r="Y2" s="12"/>
      <c r="Z2" s="12"/>
    </row>
    <row r="3" spans="1:26" x14ac:dyDescent="0.2">
      <c r="A3" s="1" t="s">
        <v>25</v>
      </c>
      <c r="R3" s="15"/>
      <c r="S3" s="16"/>
      <c r="U3" s="4"/>
      <c r="V3" s="4"/>
    </row>
    <row r="4" spans="1:26" x14ac:dyDescent="0.2">
      <c r="A4">
        <v>1</v>
      </c>
      <c r="B4" s="2" t="s">
        <v>0</v>
      </c>
      <c r="C4" s="3">
        <v>49</v>
      </c>
      <c r="D4" s="3">
        <v>43</v>
      </c>
      <c r="E4" s="3">
        <v>50</v>
      </c>
      <c r="F4" s="3">
        <v>48</v>
      </c>
      <c r="G4" s="3">
        <v>47</v>
      </c>
      <c r="H4" s="3">
        <v>37</v>
      </c>
      <c r="I4" s="3">
        <v>35</v>
      </c>
      <c r="J4" s="3">
        <v>42</v>
      </c>
      <c r="K4" s="3">
        <v>50</v>
      </c>
      <c r="L4" s="3">
        <v>44</v>
      </c>
      <c r="M4" s="3">
        <v>48</v>
      </c>
      <c r="N4" s="3">
        <v>36</v>
      </c>
      <c r="O4" s="3">
        <v>38</v>
      </c>
      <c r="P4" s="3">
        <v>0</v>
      </c>
      <c r="Q4" s="3">
        <v>36</v>
      </c>
      <c r="R4" s="15"/>
      <c r="S4" s="16"/>
      <c r="T4" s="3">
        <f>COUNT(C4:S4)-COUNTIF(C4:S4,0)</f>
        <v>14</v>
      </c>
      <c r="U4" s="4">
        <f>SUM(LARGE(C4:S4,{1;2;3;4;5;6;7;8;9;10;11;12;13}))</f>
        <v>568</v>
      </c>
      <c r="V4" s="5">
        <f>IF(SUM(C4:S4)=U4," ",SUM(C4:S4))</f>
        <v>603</v>
      </c>
      <c r="W4" s="6">
        <f>LARGE(C4:S4,{14})</f>
        <v>35</v>
      </c>
      <c r="X4" s="6">
        <f>LARGE(C4:S4,{15})</f>
        <v>0</v>
      </c>
      <c r="Y4" s="6" t="e">
        <f>LARGE(C4:S4,{16})</f>
        <v>#NUM!</v>
      </c>
      <c r="Z4" s="6" t="e">
        <f>LARGE(C4:S4,{17})</f>
        <v>#NUM!</v>
      </c>
    </row>
    <row r="5" spans="1:26" x14ac:dyDescent="0.2">
      <c r="A5">
        <v>2</v>
      </c>
      <c r="B5" s="2" t="s">
        <v>2</v>
      </c>
      <c r="C5" s="3">
        <v>20</v>
      </c>
      <c r="D5" s="3">
        <v>33</v>
      </c>
      <c r="E5" s="3">
        <v>31</v>
      </c>
      <c r="F5" s="3">
        <v>36</v>
      </c>
      <c r="G5" s="3">
        <v>32</v>
      </c>
      <c r="H5" s="3">
        <v>40</v>
      </c>
      <c r="I5" s="3">
        <v>48</v>
      </c>
      <c r="J5" s="3">
        <v>38</v>
      </c>
      <c r="K5" s="3">
        <v>35</v>
      </c>
      <c r="L5" s="3">
        <v>31</v>
      </c>
      <c r="M5" s="3">
        <v>38</v>
      </c>
      <c r="N5" s="3">
        <v>45</v>
      </c>
      <c r="O5" s="3">
        <v>46</v>
      </c>
      <c r="P5" s="3">
        <v>37</v>
      </c>
      <c r="Q5" s="3">
        <v>38</v>
      </c>
      <c r="R5" s="15"/>
      <c r="S5" s="16"/>
      <c r="T5" s="3">
        <f t="shared" ref="T5:T27" si="0">COUNT(C5:S5)-COUNTIF(C5:S5,0)</f>
        <v>15</v>
      </c>
      <c r="U5" s="4">
        <f>SUM(LARGE(C5:S5,{1;2;3;4;5;6;7;8;9;10;11;12;13}))</f>
        <v>497</v>
      </c>
      <c r="V5" s="5">
        <f t="shared" ref="V5:V27" si="1">IF(SUM(C5:S5)=U5," ",SUM(C5:S5))</f>
        <v>548</v>
      </c>
      <c r="W5" s="6">
        <f>LARGE(C5:S5,{14})</f>
        <v>31</v>
      </c>
      <c r="X5" s="6">
        <f>LARGE(C5:S5,{15})</f>
        <v>20</v>
      </c>
      <c r="Y5" s="6" t="e">
        <f>LARGE(C5:S5,{16})</f>
        <v>#NUM!</v>
      </c>
      <c r="Z5" s="6" t="e">
        <f>LARGE(C5:S5,{17})</f>
        <v>#NUM!</v>
      </c>
    </row>
    <row r="6" spans="1:26" x14ac:dyDescent="0.2">
      <c r="A6">
        <v>3</v>
      </c>
      <c r="B6" s="2" t="s">
        <v>1</v>
      </c>
      <c r="C6" s="3">
        <v>35</v>
      </c>
      <c r="D6" s="3">
        <v>38</v>
      </c>
      <c r="E6" s="3">
        <v>42</v>
      </c>
      <c r="F6" s="3">
        <v>33</v>
      </c>
      <c r="G6" s="3">
        <v>38</v>
      </c>
      <c r="H6" s="3">
        <v>32</v>
      </c>
      <c r="I6" s="3">
        <v>38</v>
      </c>
      <c r="J6" s="3">
        <v>36</v>
      </c>
      <c r="K6" s="3">
        <v>38</v>
      </c>
      <c r="L6" s="3">
        <v>36</v>
      </c>
      <c r="M6" s="3">
        <v>28</v>
      </c>
      <c r="N6" s="3">
        <v>44</v>
      </c>
      <c r="O6" s="3">
        <v>31</v>
      </c>
      <c r="P6" s="3">
        <v>0</v>
      </c>
      <c r="Q6" s="3">
        <v>28</v>
      </c>
      <c r="R6" s="15"/>
      <c r="S6" s="16"/>
      <c r="T6" s="3">
        <f t="shared" si="0"/>
        <v>14</v>
      </c>
      <c r="U6" s="4">
        <f>SUM(LARGE(C6:S6,{1;2;3;4;5;6;7;8;9;10;11;12;13}))</f>
        <v>469</v>
      </c>
      <c r="V6" s="5">
        <f t="shared" si="1"/>
        <v>497</v>
      </c>
      <c r="W6" s="6">
        <f>LARGE(C6:S6,{14})</f>
        <v>28</v>
      </c>
      <c r="X6" s="6">
        <f>LARGE(C6:S6,{15})</f>
        <v>0</v>
      </c>
      <c r="Y6" s="6" t="e">
        <f>LARGE(C6:S6,{16})</f>
        <v>#NUM!</v>
      </c>
      <c r="Z6" s="6" t="e">
        <f>LARGE(C6:S6,{17})</f>
        <v>#NUM!</v>
      </c>
    </row>
    <row r="7" spans="1:26" x14ac:dyDescent="0.2">
      <c r="A7">
        <v>4</v>
      </c>
      <c r="B7" s="2" t="s">
        <v>3</v>
      </c>
      <c r="C7" s="3">
        <v>24</v>
      </c>
      <c r="D7" s="3">
        <v>32</v>
      </c>
      <c r="E7" s="3">
        <v>19</v>
      </c>
      <c r="F7" s="3">
        <v>43</v>
      </c>
      <c r="G7" s="3">
        <v>28</v>
      </c>
      <c r="H7" s="3">
        <v>28</v>
      </c>
      <c r="I7" s="3">
        <v>31</v>
      </c>
      <c r="J7" s="3">
        <v>36</v>
      </c>
      <c r="K7" s="3">
        <v>43</v>
      </c>
      <c r="L7" s="3">
        <v>46</v>
      </c>
      <c r="M7" s="3">
        <v>37</v>
      </c>
      <c r="N7" s="3">
        <v>28</v>
      </c>
      <c r="O7" s="3">
        <v>16</v>
      </c>
      <c r="P7" s="3">
        <v>42</v>
      </c>
      <c r="Q7" s="3">
        <v>32</v>
      </c>
      <c r="R7" s="15"/>
      <c r="S7" s="16"/>
      <c r="T7" s="3">
        <f t="shared" si="0"/>
        <v>15</v>
      </c>
      <c r="U7" s="4">
        <f>SUM(LARGE(C7:S7,{1;2;3;4;5;6;7;8;9;10;11;12;13}))</f>
        <v>450</v>
      </c>
      <c r="V7" s="5">
        <f t="shared" si="1"/>
        <v>485</v>
      </c>
      <c r="W7" s="6">
        <f>LARGE(C7:S7,{14})</f>
        <v>19</v>
      </c>
      <c r="X7" s="6">
        <f>LARGE(C7:S7,{15})</f>
        <v>16</v>
      </c>
      <c r="Y7" s="6" t="e">
        <f>LARGE(C7:S7,{16})</f>
        <v>#NUM!</v>
      </c>
      <c r="Z7" s="6" t="e">
        <f>LARGE(C7:S7,{17})</f>
        <v>#NUM!</v>
      </c>
    </row>
    <row r="8" spans="1:26" x14ac:dyDescent="0.2">
      <c r="A8">
        <v>5</v>
      </c>
      <c r="B8" s="2" t="s">
        <v>4</v>
      </c>
      <c r="C8" s="3">
        <v>19</v>
      </c>
      <c r="D8" s="3">
        <v>36</v>
      </c>
      <c r="E8" s="3">
        <v>26</v>
      </c>
      <c r="F8" s="3">
        <v>27</v>
      </c>
      <c r="G8" s="3">
        <v>19</v>
      </c>
      <c r="H8" s="3">
        <v>37</v>
      </c>
      <c r="I8" s="3">
        <v>29</v>
      </c>
      <c r="J8" s="3">
        <v>46</v>
      </c>
      <c r="K8" s="3">
        <v>31</v>
      </c>
      <c r="L8" s="3">
        <v>37</v>
      </c>
      <c r="M8" s="3">
        <v>0</v>
      </c>
      <c r="N8" s="3">
        <v>30</v>
      </c>
      <c r="O8" s="3">
        <v>36</v>
      </c>
      <c r="P8" s="3">
        <v>38</v>
      </c>
      <c r="Q8" s="3">
        <v>36</v>
      </c>
      <c r="R8" s="15"/>
      <c r="S8" s="16"/>
      <c r="T8" s="3">
        <f t="shared" si="0"/>
        <v>14</v>
      </c>
      <c r="U8" s="4">
        <f>SUM(LARGE(C8:S8,{1;2;3;4;5;6;7;8;9;10;11;12;13}))</f>
        <v>428</v>
      </c>
      <c r="V8" s="5">
        <f t="shared" si="1"/>
        <v>447</v>
      </c>
      <c r="W8" s="6">
        <f>LARGE(C8:S8,{14})</f>
        <v>19</v>
      </c>
      <c r="X8" s="6">
        <f>LARGE(C8:S8,{15})</f>
        <v>0</v>
      </c>
      <c r="Y8" s="6" t="e">
        <f>LARGE(C8:S8,{16})</f>
        <v>#NUM!</v>
      </c>
      <c r="Z8" s="6" t="e">
        <f>LARGE(C8:S8,{17})</f>
        <v>#NUM!</v>
      </c>
    </row>
    <row r="9" spans="1:26" x14ac:dyDescent="0.2">
      <c r="A9">
        <v>6</v>
      </c>
      <c r="B9" s="2" t="s">
        <v>6</v>
      </c>
      <c r="C9" s="3">
        <v>16</v>
      </c>
      <c r="D9" s="3">
        <v>12</v>
      </c>
      <c r="E9" s="3">
        <v>22</v>
      </c>
      <c r="F9" s="3">
        <v>24</v>
      </c>
      <c r="G9" s="3">
        <v>34</v>
      </c>
      <c r="H9" s="3">
        <v>45</v>
      </c>
      <c r="I9" s="3">
        <v>27</v>
      </c>
      <c r="J9" s="3">
        <v>24</v>
      </c>
      <c r="K9" s="3">
        <v>33</v>
      </c>
      <c r="L9" s="3">
        <v>27</v>
      </c>
      <c r="M9" s="3">
        <v>41</v>
      </c>
      <c r="N9" s="3">
        <v>15</v>
      </c>
      <c r="O9" s="3">
        <v>41</v>
      </c>
      <c r="P9" s="3">
        <v>33</v>
      </c>
      <c r="Q9" s="3">
        <v>47</v>
      </c>
      <c r="R9" s="15"/>
      <c r="S9" s="16"/>
      <c r="T9" s="3">
        <f t="shared" si="0"/>
        <v>15</v>
      </c>
      <c r="U9" s="4">
        <f>SUM(LARGE(C9:S9,{1;2;3;4;5;6;7;8;9;10;11;12;13}))</f>
        <v>414</v>
      </c>
      <c r="V9" s="5">
        <f t="shared" si="1"/>
        <v>441</v>
      </c>
      <c r="W9" s="6">
        <f>LARGE(C9:S9,{14})</f>
        <v>15</v>
      </c>
      <c r="X9" s="6">
        <f>LARGE(C9:S9,{15})</f>
        <v>12</v>
      </c>
      <c r="Y9" s="6" t="e">
        <f>LARGE(C9:S9,{16})</f>
        <v>#NUM!</v>
      </c>
      <c r="Z9" s="6" t="e">
        <f>LARGE(C9:S9,{17})</f>
        <v>#NUM!</v>
      </c>
    </row>
    <row r="10" spans="1:26" x14ac:dyDescent="0.2">
      <c r="A10">
        <v>7</v>
      </c>
      <c r="B10" s="2" t="s">
        <v>5</v>
      </c>
      <c r="C10" s="3">
        <v>37</v>
      </c>
      <c r="D10" s="3">
        <v>29</v>
      </c>
      <c r="E10" s="3">
        <v>23</v>
      </c>
      <c r="F10" s="3">
        <v>25</v>
      </c>
      <c r="G10" s="3">
        <v>42</v>
      </c>
      <c r="H10" s="3">
        <v>29</v>
      </c>
      <c r="I10" s="3">
        <v>19</v>
      </c>
      <c r="J10" s="3">
        <v>29</v>
      </c>
      <c r="K10" s="3">
        <v>0</v>
      </c>
      <c r="L10" s="3">
        <v>33</v>
      </c>
      <c r="M10" s="3">
        <v>33</v>
      </c>
      <c r="N10" s="3">
        <v>38</v>
      </c>
      <c r="O10" s="3">
        <v>32</v>
      </c>
      <c r="P10" s="3">
        <v>27</v>
      </c>
      <c r="Q10" s="3">
        <v>0</v>
      </c>
      <c r="R10" s="15"/>
      <c r="S10" s="16"/>
      <c r="T10" s="3">
        <f t="shared" si="0"/>
        <v>13</v>
      </c>
      <c r="U10" s="4">
        <f>SUM(LARGE(C10:S10,{1;2;3;4;5;6;7;8;9;10;11;12;13}))</f>
        <v>396</v>
      </c>
      <c r="V10" s="5" t="str">
        <f t="shared" si="1"/>
        <v xml:space="preserve"> </v>
      </c>
      <c r="W10" s="6">
        <f>LARGE(C10:S10,{14})</f>
        <v>0</v>
      </c>
      <c r="X10" s="6">
        <f>LARGE(C10:S10,{15})</f>
        <v>0</v>
      </c>
      <c r="Y10" s="6" t="e">
        <f>LARGE(C10:S10,{16})</f>
        <v>#NUM!</v>
      </c>
      <c r="Z10" s="6" t="e">
        <f>LARGE(C10:S10,{17})</f>
        <v>#NUM!</v>
      </c>
    </row>
    <row r="11" spans="1:26" x14ac:dyDescent="0.2">
      <c r="A11">
        <v>8</v>
      </c>
      <c r="B11" s="2" t="s">
        <v>7</v>
      </c>
      <c r="C11" s="3">
        <v>17</v>
      </c>
      <c r="D11" s="3">
        <v>46</v>
      </c>
      <c r="E11" s="3">
        <v>33</v>
      </c>
      <c r="F11" s="3">
        <v>31</v>
      </c>
      <c r="G11" s="3">
        <v>3</v>
      </c>
      <c r="H11" s="3">
        <v>36</v>
      </c>
      <c r="I11" s="3">
        <v>28</v>
      </c>
      <c r="J11" s="3">
        <v>26</v>
      </c>
      <c r="K11" s="3">
        <v>27</v>
      </c>
      <c r="L11" s="3">
        <v>8</v>
      </c>
      <c r="M11" s="3">
        <v>0</v>
      </c>
      <c r="N11" s="3">
        <v>31</v>
      </c>
      <c r="O11" s="3">
        <v>19</v>
      </c>
      <c r="P11" s="3">
        <v>49</v>
      </c>
      <c r="Q11" s="3">
        <v>25</v>
      </c>
      <c r="R11" s="15"/>
      <c r="S11" s="16"/>
      <c r="T11" s="3">
        <f t="shared" si="0"/>
        <v>14</v>
      </c>
      <c r="U11" s="4">
        <f>SUM(LARGE(C11:S11,{1;2;3;4;5;6;7;8;9;10;11;12;13}))</f>
        <v>376</v>
      </c>
      <c r="V11" s="5">
        <f t="shared" si="1"/>
        <v>379</v>
      </c>
      <c r="W11" s="6">
        <f>LARGE(C11:S11,{14})</f>
        <v>3</v>
      </c>
      <c r="X11" s="6">
        <f>LARGE(C11:S11,{15})</f>
        <v>0</v>
      </c>
      <c r="Y11" s="6" t="e">
        <f>LARGE(C11:S11,{16})</f>
        <v>#NUM!</v>
      </c>
      <c r="Z11" s="6" t="e">
        <f>LARGE(C11:S11,{17})</f>
        <v>#NUM!</v>
      </c>
    </row>
    <row r="12" spans="1:26" x14ac:dyDescent="0.2">
      <c r="A12">
        <v>9</v>
      </c>
      <c r="B12" s="2" t="s">
        <v>8</v>
      </c>
      <c r="C12" s="3">
        <v>31</v>
      </c>
      <c r="D12" s="3">
        <v>21</v>
      </c>
      <c r="E12" s="3">
        <v>20</v>
      </c>
      <c r="F12" s="3">
        <v>39</v>
      </c>
      <c r="G12" s="3">
        <v>23</v>
      </c>
      <c r="H12" s="3">
        <v>27</v>
      </c>
      <c r="I12" s="3">
        <v>34</v>
      </c>
      <c r="J12" s="3">
        <v>25</v>
      </c>
      <c r="K12" s="3">
        <v>19</v>
      </c>
      <c r="L12" s="3">
        <v>27</v>
      </c>
      <c r="M12" s="3">
        <v>29</v>
      </c>
      <c r="N12" s="3">
        <v>24</v>
      </c>
      <c r="O12" s="3">
        <v>28</v>
      </c>
      <c r="P12" s="3">
        <v>28</v>
      </c>
      <c r="Q12" s="3">
        <v>21</v>
      </c>
      <c r="R12" s="15"/>
      <c r="S12" s="16"/>
      <c r="T12" s="3">
        <f t="shared" si="0"/>
        <v>15</v>
      </c>
      <c r="U12" s="4">
        <f>SUM(LARGE(C12:S12,{1;2;3;4;5;6;7;8;9;10;11;12;13}))</f>
        <v>357</v>
      </c>
      <c r="V12" s="5">
        <f t="shared" si="1"/>
        <v>396</v>
      </c>
      <c r="W12" s="6">
        <f>LARGE(C12:S12,{14})</f>
        <v>20</v>
      </c>
      <c r="X12" s="6">
        <f>LARGE(C12:S12,{15})</f>
        <v>19</v>
      </c>
      <c r="Y12" s="6" t="e">
        <f>LARGE(C12:S12,{16})</f>
        <v>#NUM!</v>
      </c>
      <c r="Z12" s="6" t="e">
        <f>LARGE(C12:S12,{17})</f>
        <v>#NUM!</v>
      </c>
    </row>
    <row r="13" spans="1:26" x14ac:dyDescent="0.2">
      <c r="A13" s="1" t="s">
        <v>22</v>
      </c>
      <c r="R13" s="15"/>
      <c r="S13" s="16"/>
      <c r="U13" s="4"/>
      <c r="V13" s="5"/>
    </row>
    <row r="14" spans="1:26" x14ac:dyDescent="0.2">
      <c r="A14">
        <v>1</v>
      </c>
      <c r="B14" s="2" t="s">
        <v>5</v>
      </c>
      <c r="C14" s="3">
        <v>37</v>
      </c>
      <c r="D14" s="3">
        <v>29</v>
      </c>
      <c r="E14" s="3">
        <v>23</v>
      </c>
      <c r="F14" s="3">
        <v>25</v>
      </c>
      <c r="G14" s="3">
        <v>42</v>
      </c>
      <c r="H14" s="3">
        <v>29</v>
      </c>
      <c r="I14" s="3">
        <v>19</v>
      </c>
      <c r="J14" s="3">
        <v>29</v>
      </c>
      <c r="K14" s="3">
        <v>0</v>
      </c>
      <c r="L14" s="3">
        <v>33</v>
      </c>
      <c r="M14" s="3">
        <v>33</v>
      </c>
      <c r="N14" s="3">
        <v>38</v>
      </c>
      <c r="O14" s="3">
        <v>32</v>
      </c>
      <c r="P14" s="3">
        <v>27</v>
      </c>
      <c r="Q14" s="3">
        <v>0</v>
      </c>
      <c r="R14" s="15"/>
      <c r="S14" s="16"/>
      <c r="T14" s="3">
        <f t="shared" si="0"/>
        <v>13</v>
      </c>
      <c r="U14" s="4">
        <f>SUM(LARGE(C14:S14,{1;2;3;4;5;6;7;8;9;10;11;12;13}))</f>
        <v>396</v>
      </c>
      <c r="V14" s="5" t="str">
        <f t="shared" si="1"/>
        <v xml:space="preserve"> </v>
      </c>
      <c r="W14" s="6">
        <f>LARGE(C14:S14,{14})</f>
        <v>0</v>
      </c>
      <c r="X14" s="6">
        <f>LARGE(C14:S14,{15})</f>
        <v>0</v>
      </c>
      <c r="Y14" s="6" t="e">
        <f>LARGE(C14:S14,{16})</f>
        <v>#NUM!</v>
      </c>
      <c r="Z14" s="6" t="e">
        <f>LARGE(C14:S14,{17})</f>
        <v>#NUM!</v>
      </c>
    </row>
    <row r="15" spans="1:26" x14ac:dyDescent="0.2">
      <c r="A15">
        <v>2</v>
      </c>
      <c r="B15" s="2" t="s">
        <v>8</v>
      </c>
      <c r="C15" s="3">
        <v>31</v>
      </c>
      <c r="D15" s="3">
        <v>21</v>
      </c>
      <c r="E15" s="3">
        <v>20</v>
      </c>
      <c r="F15" s="3">
        <v>39</v>
      </c>
      <c r="G15" s="3">
        <v>23</v>
      </c>
      <c r="H15" s="3">
        <v>27</v>
      </c>
      <c r="I15" s="3">
        <v>34</v>
      </c>
      <c r="J15" s="3">
        <v>25</v>
      </c>
      <c r="K15" s="3">
        <v>19</v>
      </c>
      <c r="L15" s="3">
        <v>27</v>
      </c>
      <c r="M15" s="3">
        <v>29</v>
      </c>
      <c r="N15" s="3">
        <v>24</v>
      </c>
      <c r="O15" s="3">
        <v>28</v>
      </c>
      <c r="P15" s="3">
        <v>28</v>
      </c>
      <c r="Q15" s="3">
        <v>21</v>
      </c>
      <c r="R15" s="15"/>
      <c r="S15" s="16"/>
      <c r="T15" s="3">
        <f t="shared" si="0"/>
        <v>15</v>
      </c>
      <c r="U15" s="4">
        <f>SUM(LARGE(C15:S15,{1;2;3;4;5;6;7;8;9;10;11;12;13}))</f>
        <v>357</v>
      </c>
      <c r="V15" s="5">
        <f t="shared" si="1"/>
        <v>396</v>
      </c>
      <c r="W15" s="6">
        <f>LARGE(C15:S15,{14})</f>
        <v>20</v>
      </c>
      <c r="X15" s="6">
        <f>LARGE(C15:S15,{15})</f>
        <v>19</v>
      </c>
      <c r="Y15" s="6" t="e">
        <f>LARGE(C15:S15,{16})</f>
        <v>#NUM!</v>
      </c>
      <c r="Z15" s="6" t="e">
        <f>LARGE(C15:S15,{17})</f>
        <v>#NUM!</v>
      </c>
    </row>
    <row r="16" spans="1:26" x14ac:dyDescent="0.2">
      <c r="A16">
        <v>3</v>
      </c>
      <c r="B16" s="2" t="s">
        <v>9</v>
      </c>
      <c r="C16" s="3">
        <v>28</v>
      </c>
      <c r="D16" s="3">
        <v>15</v>
      </c>
      <c r="E16" s="3">
        <v>28</v>
      </c>
      <c r="F16" s="3">
        <v>19</v>
      </c>
      <c r="G16" s="3">
        <v>21</v>
      </c>
      <c r="H16" s="3">
        <v>24</v>
      </c>
      <c r="I16" s="3">
        <v>25</v>
      </c>
      <c r="J16" s="3">
        <v>16</v>
      </c>
      <c r="K16" s="3">
        <v>21</v>
      </c>
      <c r="L16" s="3">
        <v>24</v>
      </c>
      <c r="M16" s="3">
        <v>25</v>
      </c>
      <c r="N16" s="3">
        <v>33</v>
      </c>
      <c r="O16" s="3">
        <v>8</v>
      </c>
      <c r="P16" s="3">
        <v>31</v>
      </c>
      <c r="Q16" s="3">
        <v>21</v>
      </c>
      <c r="R16" s="15"/>
      <c r="S16" s="16"/>
      <c r="T16" s="3">
        <f t="shared" si="0"/>
        <v>15</v>
      </c>
      <c r="U16" s="4">
        <f>SUM(LARGE(C16:S16,{1;2;3;4;5;6;7;8;9;10;11;12;13}))</f>
        <v>316</v>
      </c>
      <c r="V16" s="5">
        <f t="shared" si="1"/>
        <v>339</v>
      </c>
      <c r="W16" s="6">
        <f>LARGE(C16:S16,{14})</f>
        <v>15</v>
      </c>
      <c r="X16" s="6">
        <f>LARGE(C16:S16,{15})</f>
        <v>8</v>
      </c>
      <c r="Y16" s="6" t="e">
        <f>LARGE(C16:S16,{16})</f>
        <v>#NUM!</v>
      </c>
      <c r="Z16" s="6" t="e">
        <f>LARGE(C16:S16,{17})</f>
        <v>#NUM!</v>
      </c>
    </row>
    <row r="17" spans="1:26" x14ac:dyDescent="0.2">
      <c r="A17">
        <v>4</v>
      </c>
      <c r="B17" s="2" t="s">
        <v>10</v>
      </c>
      <c r="C17" s="3">
        <v>22</v>
      </c>
      <c r="D17" s="3">
        <v>25</v>
      </c>
      <c r="E17" s="3">
        <v>5</v>
      </c>
      <c r="F17" s="3">
        <v>15</v>
      </c>
      <c r="G17" s="3">
        <v>5</v>
      </c>
      <c r="H17" s="3">
        <v>21</v>
      </c>
      <c r="I17" s="3">
        <v>40</v>
      </c>
      <c r="J17" s="3">
        <v>21</v>
      </c>
      <c r="K17" s="3">
        <v>25</v>
      </c>
      <c r="L17" s="3">
        <v>0</v>
      </c>
      <c r="M17" s="3">
        <v>21</v>
      </c>
      <c r="N17" s="3">
        <v>0</v>
      </c>
      <c r="O17" s="3">
        <v>30</v>
      </c>
      <c r="P17" s="3">
        <v>0</v>
      </c>
      <c r="Q17" s="3">
        <v>0</v>
      </c>
      <c r="R17" s="15"/>
      <c r="S17" s="16"/>
      <c r="T17" s="3">
        <f t="shared" si="0"/>
        <v>11</v>
      </c>
      <c r="U17" s="4">
        <f>SUM(LARGE(C17:S17,{1;2;3;4;5;6;7;8;9;10;11;12;13}))</f>
        <v>230</v>
      </c>
      <c r="V17" s="5" t="str">
        <f t="shared" si="1"/>
        <v xml:space="preserve"> </v>
      </c>
      <c r="W17" s="6">
        <f>LARGE(C17:S17,{14})</f>
        <v>0</v>
      </c>
      <c r="X17" s="6">
        <f>LARGE(C17:S17,{15})</f>
        <v>0</v>
      </c>
      <c r="Y17" s="6" t="e">
        <f>LARGE(C17:S17,{16})</f>
        <v>#NUM!</v>
      </c>
      <c r="Z17" s="6" t="e">
        <f>LARGE(C17:S17,{17})</f>
        <v>#NUM!</v>
      </c>
    </row>
    <row r="18" spans="1:26" x14ac:dyDescent="0.2">
      <c r="A18" s="1" t="s">
        <v>23</v>
      </c>
      <c r="R18" s="15"/>
      <c r="S18" s="16"/>
      <c r="V18" s="5"/>
    </row>
    <row r="19" spans="1:26" x14ac:dyDescent="0.2">
      <c r="A19">
        <v>1</v>
      </c>
      <c r="B19" s="2" t="s">
        <v>11</v>
      </c>
      <c r="C19" s="3">
        <v>5</v>
      </c>
      <c r="D19" s="3">
        <v>0</v>
      </c>
      <c r="E19" s="3">
        <v>3</v>
      </c>
      <c r="F19" s="3">
        <v>29</v>
      </c>
      <c r="G19" s="3">
        <v>24</v>
      </c>
      <c r="H19" s="3">
        <v>8</v>
      </c>
      <c r="I19" s="3">
        <v>14</v>
      </c>
      <c r="J19" s="3">
        <v>0</v>
      </c>
      <c r="K19" s="3">
        <v>0</v>
      </c>
      <c r="L19" s="3">
        <v>19</v>
      </c>
      <c r="M19" s="3">
        <v>0</v>
      </c>
      <c r="N19" s="3">
        <v>11</v>
      </c>
      <c r="O19" s="3">
        <v>17</v>
      </c>
      <c r="P19" s="3">
        <v>23</v>
      </c>
      <c r="Q19" s="3">
        <v>15</v>
      </c>
      <c r="R19" s="15"/>
      <c r="S19" s="16"/>
      <c r="T19" s="3">
        <f t="shared" si="0"/>
        <v>11</v>
      </c>
      <c r="U19" s="4">
        <f>SUM(LARGE(C19:S19,{1;2;3;4;5;6;7;8;9;10;11;12;13}))</f>
        <v>168</v>
      </c>
      <c r="V19" s="5" t="str">
        <f t="shared" si="1"/>
        <v xml:space="preserve"> </v>
      </c>
      <c r="W19" s="6">
        <f>LARGE(C19:S19,{14})</f>
        <v>0</v>
      </c>
      <c r="X19" s="6">
        <f>LARGE(C19:S19,{15})</f>
        <v>0</v>
      </c>
      <c r="Y19" s="6" t="e">
        <f>LARGE(C19:S19,{16})</f>
        <v>#NUM!</v>
      </c>
      <c r="Z19" s="6" t="e">
        <f>LARGE(C19:S19,{17})</f>
        <v>#NUM!</v>
      </c>
    </row>
    <row r="20" spans="1:26" x14ac:dyDescent="0.2">
      <c r="A20">
        <v>2</v>
      </c>
      <c r="B20" s="2" t="s">
        <v>12</v>
      </c>
      <c r="C20" s="3">
        <v>0</v>
      </c>
      <c r="D20" s="3">
        <v>9</v>
      </c>
      <c r="E20" s="3">
        <v>15</v>
      </c>
      <c r="F20" s="3">
        <v>16</v>
      </c>
      <c r="G20" s="3">
        <v>3</v>
      </c>
      <c r="H20" s="3">
        <v>15</v>
      </c>
      <c r="I20" s="3">
        <v>17</v>
      </c>
      <c r="J20" s="3">
        <v>7</v>
      </c>
      <c r="K20" s="3">
        <v>14</v>
      </c>
      <c r="L20" s="3">
        <v>15</v>
      </c>
      <c r="M20" s="3">
        <v>4</v>
      </c>
      <c r="N20" s="3">
        <v>14</v>
      </c>
      <c r="O20" s="3">
        <v>4</v>
      </c>
      <c r="P20" s="3">
        <v>3</v>
      </c>
      <c r="Q20" s="3">
        <v>29</v>
      </c>
      <c r="R20" s="15"/>
      <c r="S20" s="16"/>
      <c r="T20" s="3">
        <f t="shared" si="0"/>
        <v>14</v>
      </c>
      <c r="U20" s="4">
        <f>SUM(LARGE(C20:S20,{1;2;3;4;5;6;7;8;9;10;11;12;13}))</f>
        <v>162</v>
      </c>
      <c r="V20" s="5">
        <f t="shared" si="1"/>
        <v>165</v>
      </c>
      <c r="W20" s="6">
        <f>LARGE(C20:S20,{14})</f>
        <v>3</v>
      </c>
      <c r="X20" s="6">
        <f>LARGE(C20:S20,{15})</f>
        <v>0</v>
      </c>
      <c r="Y20" s="6" t="e">
        <f>LARGE(C20:S20,{16})</f>
        <v>#NUM!</v>
      </c>
      <c r="Z20" s="6" t="e">
        <f>LARGE(C20:S20,{17})</f>
        <v>#NUM!</v>
      </c>
    </row>
    <row r="21" spans="1:26" x14ac:dyDescent="0.2">
      <c r="A21">
        <v>3</v>
      </c>
      <c r="B21" s="2" t="s">
        <v>13</v>
      </c>
      <c r="C21" s="3">
        <v>0</v>
      </c>
      <c r="D21" s="3">
        <v>3</v>
      </c>
      <c r="E21" s="3">
        <v>3</v>
      </c>
      <c r="F21" s="3">
        <v>18</v>
      </c>
      <c r="G21" s="3">
        <v>18</v>
      </c>
      <c r="H21" s="3">
        <v>3</v>
      </c>
      <c r="I21" s="3">
        <v>0</v>
      </c>
      <c r="J21" s="3">
        <v>3</v>
      </c>
      <c r="K21" s="3">
        <v>7</v>
      </c>
      <c r="L21" s="3">
        <v>3</v>
      </c>
      <c r="M21" s="3">
        <v>24</v>
      </c>
      <c r="N21" s="3">
        <v>16</v>
      </c>
      <c r="O21" s="3">
        <v>24</v>
      </c>
      <c r="P21" s="3">
        <v>16</v>
      </c>
      <c r="Q21" s="3">
        <v>16</v>
      </c>
      <c r="R21" s="15"/>
      <c r="S21" s="16"/>
      <c r="T21" s="3">
        <f t="shared" si="0"/>
        <v>13</v>
      </c>
      <c r="U21" s="4">
        <f>SUM(LARGE(C21:S21,{1;2;3;4;5;6;7;8;9;10;11;12;13}))</f>
        <v>154</v>
      </c>
      <c r="V21" s="5" t="str">
        <f t="shared" si="1"/>
        <v xml:space="preserve"> </v>
      </c>
      <c r="W21" s="6">
        <f>LARGE(C21:S21,{14})</f>
        <v>0</v>
      </c>
      <c r="X21" s="6">
        <f>LARGE(C21:S21,{15})</f>
        <v>0</v>
      </c>
      <c r="Y21" s="6" t="e">
        <f>LARGE(C21:S21,{16})</f>
        <v>#NUM!</v>
      </c>
      <c r="Z21" s="6" t="e">
        <f>LARGE(C21:S21,{17})</f>
        <v>#NUM!</v>
      </c>
    </row>
    <row r="22" spans="1:26" x14ac:dyDescent="0.2">
      <c r="A22">
        <v>4</v>
      </c>
      <c r="B22" s="2" t="s">
        <v>14</v>
      </c>
      <c r="C22" s="3">
        <v>0</v>
      </c>
      <c r="D22" s="3">
        <v>17</v>
      </c>
      <c r="E22" s="3">
        <v>0</v>
      </c>
      <c r="F22" s="3">
        <v>23</v>
      </c>
      <c r="G22" s="3">
        <v>28</v>
      </c>
      <c r="H22" s="3">
        <v>0</v>
      </c>
      <c r="I22" s="3">
        <v>18</v>
      </c>
      <c r="J22" s="3">
        <v>30</v>
      </c>
      <c r="K22" s="3">
        <v>24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15"/>
      <c r="S22" s="16"/>
      <c r="T22" s="3">
        <f t="shared" si="0"/>
        <v>6</v>
      </c>
      <c r="U22" s="4">
        <f>SUM(LARGE(C22:S22,{1;2;3;4;5;6;7;8;9;10;11;12;13}))</f>
        <v>140</v>
      </c>
      <c r="V22" s="5" t="str">
        <f t="shared" si="1"/>
        <v xml:space="preserve"> </v>
      </c>
      <c r="W22" s="6">
        <f>LARGE(C22:S22,{14})</f>
        <v>0</v>
      </c>
      <c r="X22" s="6">
        <f>LARGE(C22:S22,{15})</f>
        <v>0</v>
      </c>
      <c r="Y22" s="6" t="e">
        <f>LARGE(C22:S22,{16})</f>
        <v>#NUM!</v>
      </c>
      <c r="Z22" s="6" t="e">
        <f>LARGE(C22:S22,{17})</f>
        <v>#NUM!</v>
      </c>
    </row>
    <row r="23" spans="1:26" x14ac:dyDescent="0.2">
      <c r="A23">
        <v>5</v>
      </c>
      <c r="B23" s="2" t="s">
        <v>15</v>
      </c>
      <c r="C23" s="3">
        <v>21</v>
      </c>
      <c r="D23" s="3">
        <v>0</v>
      </c>
      <c r="E23" s="3">
        <v>3</v>
      </c>
      <c r="F23" s="3">
        <v>11</v>
      </c>
      <c r="G23" s="3">
        <v>0</v>
      </c>
      <c r="H23" s="3">
        <v>11</v>
      </c>
      <c r="I23" s="3">
        <v>0</v>
      </c>
      <c r="J23" s="3">
        <v>0</v>
      </c>
      <c r="K23" s="3">
        <v>17</v>
      </c>
      <c r="L23" s="3">
        <v>3</v>
      </c>
      <c r="M23" s="3">
        <v>3</v>
      </c>
      <c r="N23" s="3">
        <v>19</v>
      </c>
      <c r="O23" s="3">
        <v>0</v>
      </c>
      <c r="P23" s="3">
        <v>11</v>
      </c>
      <c r="Q23" s="3">
        <v>0</v>
      </c>
      <c r="R23" s="15"/>
      <c r="S23" s="16"/>
      <c r="T23" s="3">
        <f t="shared" si="0"/>
        <v>9</v>
      </c>
      <c r="U23" s="4">
        <f>SUM(LARGE(C23:S23,{1;2;3;4;5;6;7;8;9;10;11;12;13}))</f>
        <v>99</v>
      </c>
      <c r="V23" s="5" t="str">
        <f t="shared" si="1"/>
        <v xml:space="preserve"> </v>
      </c>
      <c r="W23" s="6">
        <f>LARGE(C23:S23,{14})</f>
        <v>0</v>
      </c>
      <c r="X23" s="6">
        <f>LARGE(C23:S23,{15})</f>
        <v>0</v>
      </c>
      <c r="Y23" s="6" t="e">
        <f>LARGE(C23:S23,{16})</f>
        <v>#NUM!</v>
      </c>
      <c r="Z23" s="6" t="e">
        <f>LARGE(C23:S23,{17})</f>
        <v>#NUM!</v>
      </c>
    </row>
    <row r="24" spans="1:26" x14ac:dyDescent="0.2">
      <c r="A24" s="1" t="s">
        <v>24</v>
      </c>
      <c r="R24" s="15"/>
      <c r="S24" s="16"/>
      <c r="V24" s="5"/>
    </row>
    <row r="25" spans="1:26" x14ac:dyDescent="0.2">
      <c r="A25">
        <v>1</v>
      </c>
      <c r="B25" s="2" t="s">
        <v>16</v>
      </c>
      <c r="C25" s="3">
        <v>0</v>
      </c>
      <c r="D25" s="3">
        <v>12</v>
      </c>
      <c r="E25" s="3">
        <v>16</v>
      </c>
      <c r="F25" s="3">
        <v>16</v>
      </c>
      <c r="G25" s="3">
        <v>14</v>
      </c>
      <c r="H25" s="3">
        <v>22</v>
      </c>
      <c r="I25" s="3">
        <v>22</v>
      </c>
      <c r="J25" s="3">
        <v>10</v>
      </c>
      <c r="K25" s="3">
        <v>16</v>
      </c>
      <c r="L25" s="3">
        <v>22</v>
      </c>
      <c r="M25" s="3">
        <v>0</v>
      </c>
      <c r="N25" s="3">
        <v>22</v>
      </c>
      <c r="O25" s="3">
        <v>0</v>
      </c>
      <c r="P25" s="3">
        <v>17</v>
      </c>
      <c r="Q25" s="3">
        <v>16</v>
      </c>
      <c r="R25" s="15"/>
      <c r="S25" s="16"/>
      <c r="T25" s="3">
        <f t="shared" si="0"/>
        <v>12</v>
      </c>
      <c r="U25" s="4">
        <f>SUM(LARGE(C25:S25,{1;2;3;4;5;6;7;8;9;10;11;12;13}))</f>
        <v>205</v>
      </c>
      <c r="V25" s="5" t="str">
        <f t="shared" si="1"/>
        <v xml:space="preserve"> </v>
      </c>
      <c r="W25" s="6">
        <f>LARGE(C25:S25,{14})</f>
        <v>0</v>
      </c>
      <c r="X25" s="6">
        <f>LARGE(C25:S25,{15})</f>
        <v>0</v>
      </c>
      <c r="Y25" s="6" t="e">
        <f>LARGE(C25:S25,{16})</f>
        <v>#NUM!</v>
      </c>
      <c r="Z25" s="6" t="e">
        <f>LARGE(C25:S25,{17})</f>
        <v>#NUM!</v>
      </c>
    </row>
    <row r="26" spans="1:26" x14ac:dyDescent="0.2">
      <c r="A26">
        <v>2</v>
      </c>
      <c r="B26" s="2" t="s">
        <v>17</v>
      </c>
      <c r="C26" s="3">
        <v>10</v>
      </c>
      <c r="D26" s="3">
        <v>5</v>
      </c>
      <c r="E26" s="3">
        <v>12</v>
      </c>
      <c r="F26" s="3">
        <v>14</v>
      </c>
      <c r="G26" s="3">
        <v>1</v>
      </c>
      <c r="H26" s="3">
        <v>16</v>
      </c>
      <c r="I26" s="3">
        <v>18</v>
      </c>
      <c r="J26" s="3">
        <v>16</v>
      </c>
      <c r="K26" s="3">
        <v>0</v>
      </c>
      <c r="L26" s="3">
        <v>16</v>
      </c>
      <c r="M26" s="3">
        <v>6</v>
      </c>
      <c r="N26" s="3">
        <v>10</v>
      </c>
      <c r="O26" s="3">
        <v>12</v>
      </c>
      <c r="P26" s="3">
        <v>5</v>
      </c>
      <c r="Q26" s="3">
        <v>6</v>
      </c>
      <c r="R26" s="15"/>
      <c r="S26" s="16"/>
      <c r="T26" s="3">
        <f t="shared" si="0"/>
        <v>14</v>
      </c>
      <c r="U26" s="4">
        <f>SUM(LARGE(C26:S26,{1;2;3;4;5;6;7;8;9;10;11;12;13}))</f>
        <v>146</v>
      </c>
      <c r="V26" s="5">
        <f t="shared" si="1"/>
        <v>147</v>
      </c>
      <c r="W26" s="6">
        <f>LARGE(C26:S26,{14})</f>
        <v>1</v>
      </c>
      <c r="X26" s="6">
        <f>LARGE(C26:S26,{15})</f>
        <v>0</v>
      </c>
      <c r="Y26" s="6" t="e">
        <f>LARGE(C26:S26,{16})</f>
        <v>#NUM!</v>
      </c>
      <c r="Z26" s="6" t="e">
        <f>LARGE(C26:S26,{17})</f>
        <v>#NUM!</v>
      </c>
    </row>
    <row r="27" spans="1:26" x14ac:dyDescent="0.2">
      <c r="A27">
        <v>3</v>
      </c>
      <c r="B27" s="2" t="s">
        <v>18</v>
      </c>
      <c r="C27" s="3">
        <v>0</v>
      </c>
      <c r="D27" s="3">
        <v>0</v>
      </c>
      <c r="E27" s="3">
        <v>8</v>
      </c>
      <c r="F27" s="3">
        <v>6</v>
      </c>
      <c r="G27" s="3">
        <v>3</v>
      </c>
      <c r="H27" s="3">
        <v>12</v>
      </c>
      <c r="I27" s="3">
        <v>0</v>
      </c>
      <c r="J27" s="3">
        <v>8</v>
      </c>
      <c r="K27" s="3">
        <v>14</v>
      </c>
      <c r="L27" s="3">
        <v>14</v>
      </c>
      <c r="M27" s="3">
        <v>14</v>
      </c>
      <c r="N27" s="3">
        <v>14</v>
      </c>
      <c r="O27" s="3">
        <v>10</v>
      </c>
      <c r="P27" s="3">
        <v>14</v>
      </c>
      <c r="Q27" s="3">
        <v>14</v>
      </c>
      <c r="R27" s="17"/>
      <c r="S27" s="18"/>
      <c r="T27" s="3">
        <f t="shared" si="0"/>
        <v>12</v>
      </c>
      <c r="U27" s="4">
        <f>SUM(LARGE(C27:S27,{1;2;3;4;5;6;7;8;9;10;11;12;13}))</f>
        <v>131</v>
      </c>
      <c r="V27" s="5" t="str">
        <f t="shared" si="1"/>
        <v xml:space="preserve"> </v>
      </c>
      <c r="W27" s="6">
        <f>LARGE(C27:S27,{14})</f>
        <v>0</v>
      </c>
      <c r="X27" s="6">
        <f>LARGE(C27:S27,{15})</f>
        <v>0</v>
      </c>
      <c r="Y27" s="6" t="e">
        <f>LARGE(C27:S27,{16})</f>
        <v>#NUM!</v>
      </c>
      <c r="Z27" s="6" t="e">
        <f>LARGE(C27:S27,{17})</f>
        <v>#NUM!</v>
      </c>
    </row>
  </sheetData>
  <sortState xmlns:xlrd2="http://schemas.microsoft.com/office/spreadsheetml/2017/richdata2" ref="A4:Z11">
    <sortCondition ref="A4:A11"/>
  </sortState>
  <mergeCells count="2">
    <mergeCell ref="U2:V2"/>
    <mergeCell ref="W2:Z2"/>
  </mergeCells>
  <conditionalFormatting sqref="C4:S27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EFCA-0CC2-EA4B-BEEB-8DA24E777576}">
  <dimension ref="A1:B1"/>
  <sheetViews>
    <sheetView workbookViewId="0">
      <selection activeCell="F9" sqref="F9"/>
    </sheetView>
  </sheetViews>
  <sheetFormatPr baseColWidth="10" defaultRowHeight="15" x14ac:dyDescent="0.2"/>
  <sheetData>
    <row r="1" spans="1:2" x14ac:dyDescent="0.2">
      <c r="A1" t="e">
        <f>ROUNDUP(SUM(C12:Q12)/(COUNT(C12:Q12)-COUNTIF(C12:Q12,0)),0)</f>
        <v>#DIV/0!</v>
      </c>
      <c r="B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KOPVERTEJUMS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</dc:creator>
  <cp:lastModifiedBy>Microsoft Office User</cp:lastModifiedBy>
  <dcterms:created xsi:type="dcterms:W3CDTF">2023-09-03T10:38:44Z</dcterms:created>
  <dcterms:modified xsi:type="dcterms:W3CDTF">2023-10-07T16:30:33Z</dcterms:modified>
</cp:coreProperties>
</file>