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ldisgaldins/Documents/OPENKART/REZULTATI-METADATI/2024/"/>
    </mc:Choice>
  </mc:AlternateContent>
  <xr:revisionPtr revIDLastSave="0" documentId="13_ncr:1_{B0DC5DB2-5509-E645-BEA0-C6FFF537780B}" xr6:coauthVersionLast="47" xr6:coauthVersionMax="47" xr10:uidLastSave="{00000000-0000-0000-0000-000000000000}"/>
  <bookViews>
    <workbookView xWindow="0" yWindow="740" windowWidth="29400" windowHeight="17220" xr2:uid="{1FD2174E-86CD-49CE-A6C4-83DA7322A61A}"/>
  </bookViews>
  <sheets>
    <sheet name="KOPVERTEJU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1" i="1" l="1"/>
  <c r="Z41" i="1"/>
  <c r="Y41" i="1"/>
  <c r="X41" i="1"/>
  <c r="U41" i="1"/>
  <c r="V41" i="1" s="1" a="1"/>
  <c r="V41" i="1" s="1"/>
  <c r="W41" i="1" s="1"/>
  <c r="AA40" i="1"/>
  <c r="Z40" i="1"/>
  <c r="Y40" i="1"/>
  <c r="X40" i="1"/>
  <c r="U40" i="1"/>
  <c r="V40" i="1" s="1" a="1"/>
  <c r="V40" i="1" s="1"/>
  <c r="W40" i="1" s="1"/>
  <c r="AA39" i="1"/>
  <c r="Z39" i="1"/>
  <c r="Y39" i="1"/>
  <c r="X39" i="1"/>
  <c r="U39" i="1"/>
  <c r="V39" i="1" s="1" a="1"/>
  <c r="V39" i="1" s="1"/>
  <c r="W39" i="1" s="1"/>
  <c r="AA38" i="1"/>
  <c r="Z38" i="1"/>
  <c r="Y38" i="1"/>
  <c r="X38" i="1"/>
  <c r="U38" i="1"/>
  <c r="V38" i="1" s="1" a="1"/>
  <c r="V38" i="1" s="1"/>
  <c r="W38" i="1" s="1"/>
  <c r="AA36" i="1"/>
  <c r="Z36" i="1"/>
  <c r="Y36" i="1"/>
  <c r="X36" i="1"/>
  <c r="U36" i="1"/>
  <c r="V36" i="1" s="1" a="1"/>
  <c r="V36" i="1" s="1"/>
  <c r="W36" i="1" s="1"/>
  <c r="AA35" i="1"/>
  <c r="Z35" i="1"/>
  <c r="Y35" i="1"/>
  <c r="X35" i="1"/>
  <c r="U35" i="1"/>
  <c r="V35" i="1" s="1" a="1"/>
  <c r="V35" i="1" s="1"/>
  <c r="W35" i="1" s="1"/>
  <c r="AA34" i="1"/>
  <c r="Z34" i="1"/>
  <c r="Y34" i="1"/>
  <c r="X34" i="1"/>
  <c r="U34" i="1"/>
  <c r="V34" i="1" s="1" a="1"/>
  <c r="V34" i="1" s="1"/>
  <c r="W34" i="1" s="1"/>
  <c r="AA33" i="1"/>
  <c r="Z33" i="1"/>
  <c r="Y33" i="1"/>
  <c r="X33" i="1"/>
  <c r="U33" i="1"/>
  <c r="V33" i="1" s="1" a="1"/>
  <c r="V33" i="1" s="1"/>
  <c r="W33" i="1" s="1"/>
  <c r="AA31" i="1"/>
  <c r="Z31" i="1"/>
  <c r="Y31" i="1"/>
  <c r="X31" i="1"/>
  <c r="U31" i="1"/>
  <c r="V31" i="1" s="1" a="1"/>
  <c r="V31" i="1" s="1"/>
  <c r="W31" i="1" s="1"/>
  <c r="AA30" i="1"/>
  <c r="Z30" i="1"/>
  <c r="Y30" i="1"/>
  <c r="X30" i="1"/>
  <c r="U30" i="1"/>
  <c r="V30" i="1" s="1" a="1"/>
  <c r="V30" i="1" s="1"/>
  <c r="W30" i="1" s="1"/>
  <c r="AA29" i="1"/>
  <c r="Z29" i="1"/>
  <c r="Y29" i="1"/>
  <c r="X29" i="1"/>
  <c r="U29" i="1"/>
  <c r="V29" i="1" s="1" a="1"/>
  <c r="V29" i="1" s="1"/>
  <c r="W29" i="1" s="1"/>
  <c r="AA28" i="1"/>
  <c r="Z28" i="1"/>
  <c r="Y28" i="1"/>
  <c r="X28" i="1"/>
  <c r="U28" i="1"/>
  <c r="V28" i="1" s="1" a="1"/>
  <c r="V28" i="1" s="1"/>
  <c r="W28" i="1" s="1"/>
  <c r="AA27" i="1"/>
  <c r="Z27" i="1"/>
  <c r="Y27" i="1"/>
  <c r="X27" i="1"/>
  <c r="U27" i="1"/>
  <c r="V27" i="1" s="1" a="1"/>
  <c r="V27" i="1" s="1"/>
  <c r="W27" i="1" s="1"/>
  <c r="U25" i="1"/>
  <c r="V25" i="1" s="1" a="1"/>
  <c r="V25" i="1" s="1"/>
  <c r="W25" i="1" s="1"/>
  <c r="X25" i="1"/>
  <c r="Y25" i="1"/>
  <c r="Z25" i="1"/>
  <c r="AA25" i="1"/>
  <c r="AA24" i="1"/>
  <c r="Z24" i="1"/>
  <c r="Y24" i="1"/>
  <c r="X24" i="1"/>
  <c r="U24" i="1"/>
  <c r="V24" i="1" s="1" a="1"/>
  <c r="V24" i="1" s="1"/>
  <c r="W24" i="1" s="1"/>
  <c r="AA23" i="1"/>
  <c r="Z23" i="1"/>
  <c r="Y23" i="1"/>
  <c r="X23" i="1"/>
  <c r="U23" i="1"/>
  <c r="V23" i="1" s="1" a="1"/>
  <c r="V23" i="1" s="1"/>
  <c r="W23" i="1" s="1"/>
  <c r="AA22" i="1"/>
  <c r="Z22" i="1"/>
  <c r="Y22" i="1"/>
  <c r="X22" i="1"/>
  <c r="U22" i="1"/>
  <c r="V22" i="1" s="1" a="1"/>
  <c r="V22" i="1" s="1"/>
  <c r="W22" i="1" s="1"/>
  <c r="AA20" i="1"/>
  <c r="Z20" i="1"/>
  <c r="Y20" i="1"/>
  <c r="X20" i="1"/>
  <c r="U20" i="1"/>
  <c r="V20" i="1" s="1" a="1"/>
  <c r="V20" i="1" s="1"/>
  <c r="W20" i="1" s="1"/>
  <c r="AA19" i="1"/>
  <c r="Z19" i="1"/>
  <c r="Y19" i="1"/>
  <c r="X19" i="1"/>
  <c r="U19" i="1"/>
  <c r="V19" i="1" s="1" a="1"/>
  <c r="V19" i="1" s="1"/>
  <c r="W19" i="1" s="1"/>
  <c r="AA18" i="1"/>
  <c r="Z18" i="1"/>
  <c r="Y18" i="1"/>
  <c r="X18" i="1"/>
  <c r="U18" i="1"/>
  <c r="V18" i="1" s="1" a="1"/>
  <c r="V18" i="1" s="1"/>
  <c r="W18" i="1" s="1"/>
  <c r="AA17" i="1"/>
  <c r="Z17" i="1"/>
  <c r="Y17" i="1"/>
  <c r="X17" i="1"/>
  <c r="U17" i="1"/>
  <c r="V17" i="1" s="1" a="1"/>
  <c r="V17" i="1" s="1"/>
  <c r="W17" i="1" s="1"/>
  <c r="AA16" i="1"/>
  <c r="Z16" i="1"/>
  <c r="Y16" i="1"/>
  <c r="X16" i="1"/>
  <c r="U16" i="1"/>
  <c r="V16" i="1" s="1" a="1"/>
  <c r="V16" i="1" s="1"/>
  <c r="W16" i="1" s="1"/>
  <c r="AA15" i="1"/>
  <c r="Z15" i="1"/>
  <c r="Y15" i="1"/>
  <c r="X15" i="1"/>
  <c r="U15" i="1"/>
  <c r="V15" i="1" s="1" a="1"/>
  <c r="V15" i="1" s="1"/>
  <c r="W15" i="1" s="1"/>
  <c r="U11" i="1"/>
  <c r="V11" i="1" s="1" a="1"/>
  <c r="V11" i="1" s="1"/>
  <c r="W11" i="1" s="1"/>
  <c r="X11" i="1"/>
  <c r="Y11" i="1"/>
  <c r="Z11" i="1"/>
  <c r="AA11" i="1"/>
  <c r="U12" i="1"/>
  <c r="V12" i="1" s="1" a="1"/>
  <c r="V12" i="1" s="1"/>
  <c r="W12" i="1" s="1"/>
  <c r="X12" i="1"/>
  <c r="Y12" i="1"/>
  <c r="Z12" i="1"/>
  <c r="AA12" i="1"/>
  <c r="U13" i="1"/>
  <c r="V13" i="1" s="1" a="1"/>
  <c r="V13" i="1" s="1"/>
  <c r="W13" i="1" s="1"/>
  <c r="X13" i="1"/>
  <c r="Y13" i="1"/>
  <c r="Z13" i="1"/>
  <c r="AA13" i="1"/>
  <c r="U4" i="1" l="1"/>
  <c r="V4" i="1" s="1" a="1"/>
  <c r="V4" i="1" s="1"/>
  <c r="U5" i="1"/>
  <c r="V5" i="1" s="1" a="1"/>
  <c r="V5" i="1" s="1"/>
  <c r="U7" i="1"/>
  <c r="V7" i="1" s="1" a="1"/>
  <c r="V7" i="1" s="1"/>
  <c r="U8" i="1"/>
  <c r="V8" i="1" s="1" a="1"/>
  <c r="V8" i="1" s="1"/>
  <c r="U10" i="1"/>
  <c r="V10" i="1" s="1" a="1"/>
  <c r="V10" i="1" s="1"/>
  <c r="U9" i="1"/>
  <c r="V9" i="1" s="1" a="1"/>
  <c r="V9" i="1" s="1"/>
  <c r="U6" i="1"/>
  <c r="V6" i="1" s="1" a="1"/>
  <c r="V6" i="1" s="1"/>
  <c r="U3" i="1"/>
  <c r="V3" i="1" s="1" a="1"/>
  <c r="V3" i="1" s="1"/>
  <c r="W3" i="1" s="1"/>
  <c r="Y5" i="1" l="1"/>
  <c r="Z5" i="1"/>
  <c r="AA5" i="1"/>
  <c r="Y4" i="1"/>
  <c r="Z4" i="1"/>
  <c r="AA4" i="1"/>
  <c r="Y6" i="1"/>
  <c r="Z6" i="1"/>
  <c r="AA6" i="1"/>
  <c r="Y7" i="1"/>
  <c r="Z7" i="1"/>
  <c r="AA7" i="1"/>
  <c r="Y10" i="1"/>
  <c r="Z10" i="1"/>
  <c r="AA10" i="1"/>
  <c r="Y8" i="1"/>
  <c r="Z8" i="1"/>
  <c r="AA8" i="1"/>
  <c r="Y9" i="1"/>
  <c r="Z9" i="1"/>
  <c r="AA9" i="1"/>
  <c r="AA3" i="1"/>
  <c r="Z3" i="1"/>
  <c r="Y3" i="1"/>
  <c r="X3" i="1"/>
  <c r="X5" i="1"/>
  <c r="X4" i="1"/>
  <c r="X6" i="1"/>
  <c r="X7" i="1"/>
  <c r="X10" i="1"/>
  <c r="X8" i="1"/>
  <c r="X9" i="1"/>
  <c r="W5" i="1"/>
  <c r="W4" i="1"/>
  <c r="W6" i="1"/>
  <c r="W7" i="1"/>
  <c r="W10" i="1"/>
  <c r="W8" i="1"/>
  <c r="W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<sst xmlns="http://schemas.openxmlformats.org/spreadsheetml/2006/main" count="162" uniqueCount="37">
  <si>
    <t>LAIPNIEKS</t>
  </si>
  <si>
    <t>ZALMANS</t>
  </si>
  <si>
    <t>SPROĢIS</t>
  </si>
  <si>
    <t>RITUMS</t>
  </si>
  <si>
    <t>CAUNE</t>
  </si>
  <si>
    <t>GRĀVĪTIS</t>
  </si>
  <si>
    <t>ŠVAGLIS</t>
  </si>
  <si>
    <t>PLEŠS</t>
  </si>
  <si>
    <t>ŠULCE</t>
  </si>
  <si>
    <t>KĀKERS</t>
  </si>
  <si>
    <t>LAPIŅŠ</t>
  </si>
  <si>
    <t>KŪLA</t>
  </si>
  <si>
    <t>LIBERTS</t>
  </si>
  <si>
    <t>PUNKTI</t>
  </si>
  <si>
    <t>DROP-OFF REZULTĀTI</t>
  </si>
  <si>
    <t>GPs</t>
  </si>
  <si>
    <t>IZAICINĀJUMA KAUSS</t>
  </si>
  <si>
    <t>95+</t>
  </si>
  <si>
    <t>ČEMPIONĀTS</t>
  </si>
  <si>
    <t>DZENIS</t>
  </si>
  <si>
    <t>MOSKALS</t>
  </si>
  <si>
    <t>VUCĀNS</t>
  </si>
  <si>
    <t>BURGAILA</t>
  </si>
  <si>
    <t>SKRODENIS</t>
  </si>
  <si>
    <t>GRANDBERGA</t>
  </si>
  <si>
    <t>STARKEVIČIUS</t>
  </si>
  <si>
    <t>-</t>
  </si>
  <si>
    <t>GADA DEBITANTS</t>
  </si>
  <si>
    <t>X</t>
  </si>
  <si>
    <t>ALEKSIS</t>
  </si>
  <si>
    <t>JUNIORI</t>
  </si>
  <si>
    <t>LIELGALVIS</t>
  </si>
  <si>
    <t>SURGOFTS</t>
  </si>
  <si>
    <t>KAMINSKAS</t>
  </si>
  <si>
    <t>DĀMAS</t>
  </si>
  <si>
    <t>GLADIŠEVA</t>
  </si>
  <si>
    <t>APSĪTE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</si>
</sst>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0\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1" xfId="0" applyFill="1" applyBorder="1"/>
    <xf numFmtId="0" fontId="0" fillId="2" borderId="7" xfId="0" applyFill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0" borderId="3" xfId="0" applyFont="1" applyBorder="1"/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/>
    <xf numFmtId="164" fontId="0" fillId="0" borderId="0" xfId="0" applyNumberFormat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left"/>
    </xf>
    <xf numFmtId="0" fontId="0" fillId="0" borderId="8" xfId="0" applyBorder="1" applyAlignment="1">
      <alignment horizontal="center"/>
    </xf>
    <xf numFmtId="0" fontId="1" fillId="0" borderId="8" xfId="0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1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D63BB-CDA6-49C7-A1CB-006F5BA6CFCD}">
  <dimension ref="A1:AC41"/>
  <sheetViews>
    <sheetView showGridLines="0" tabSelected="1" topLeftCell="A10" workbookViewId="0">
      <selection activeCell="H25" sqref="H25"/>
    </sheetView>
  </sheetViews>
  <sheetFormatPr baseColWidth="10" defaultColWidth="8.83203125" defaultRowHeight="15" x14ac:dyDescent="0.2"/>
  <cols>
    <col min="1" max="1" width="3.1640625" bestFit="1" customWidth="1"/>
    <col min="2" max="2" width="11.83203125" style="1" bestFit="1" customWidth="1"/>
    <col min="3" max="3" width="2.1640625" style="2" bestFit="1" customWidth="1"/>
    <col min="4" max="21" width="5.5" style="2" customWidth="1"/>
    <col min="22" max="23" width="6.5" style="2" customWidth="1"/>
    <col min="24" max="27" width="4.5" style="2" customWidth="1"/>
    <col min="28" max="29" width="8.83203125" style="2"/>
    <col min="30" max="30" width="2.1640625" bestFit="1" customWidth="1"/>
    <col min="31" max="31" width="4.1640625" bestFit="1" customWidth="1"/>
    <col min="32" max="32" width="2.1640625" bestFit="1" customWidth="1"/>
    <col min="33" max="33" width="4.1640625" bestFit="1" customWidth="1"/>
    <col min="34" max="34" width="2.1640625" bestFit="1" customWidth="1"/>
  </cols>
  <sheetData>
    <row r="1" spans="1:29" x14ac:dyDescent="0.2">
      <c r="A1" s="10"/>
      <c r="B1" s="11"/>
      <c r="C1" s="12"/>
      <c r="D1" s="12">
        <v>1</v>
      </c>
      <c r="E1" s="12">
        <v>2</v>
      </c>
      <c r="F1" s="12">
        <v>3</v>
      </c>
      <c r="G1" s="12">
        <v>4</v>
      </c>
      <c r="H1" s="12">
        <v>5</v>
      </c>
      <c r="I1" s="12">
        <v>6</v>
      </c>
      <c r="J1" s="12">
        <v>7</v>
      </c>
      <c r="K1" s="12">
        <v>8</v>
      </c>
      <c r="L1" s="12">
        <v>9</v>
      </c>
      <c r="M1" s="12">
        <v>10</v>
      </c>
      <c r="N1" s="12">
        <v>11</v>
      </c>
      <c r="O1" s="12">
        <v>12</v>
      </c>
      <c r="P1" s="12">
        <v>13</v>
      </c>
      <c r="Q1" s="12">
        <v>14</v>
      </c>
      <c r="R1" s="12">
        <v>15</v>
      </c>
      <c r="S1" s="4">
        <v>16</v>
      </c>
      <c r="T1" s="5">
        <v>17</v>
      </c>
      <c r="U1" s="13" t="s">
        <v>15</v>
      </c>
      <c r="V1" s="25" t="s">
        <v>13</v>
      </c>
      <c r="W1" s="25"/>
      <c r="X1" s="26" t="s">
        <v>14</v>
      </c>
      <c r="Y1" s="26"/>
      <c r="Z1" s="26"/>
      <c r="AA1" s="27"/>
      <c r="AB1" s="3"/>
      <c r="AC1" s="3"/>
    </row>
    <row r="2" spans="1:29" x14ac:dyDescent="0.2">
      <c r="A2" s="14" t="s">
        <v>18</v>
      </c>
      <c r="S2" s="6"/>
      <c r="T2" s="7"/>
      <c r="V2" s="15"/>
      <c r="W2" s="15"/>
      <c r="AA2" s="16"/>
    </row>
    <row r="3" spans="1:29" x14ac:dyDescent="0.2">
      <c r="A3" s="17">
        <v>1</v>
      </c>
      <c r="B3" s="1" t="s">
        <v>0</v>
      </c>
      <c r="C3" s="2" t="s">
        <v>28</v>
      </c>
      <c r="D3" s="2">
        <v>49</v>
      </c>
      <c r="E3" s="2">
        <v>40</v>
      </c>
      <c r="F3" s="2">
        <v>47</v>
      </c>
      <c r="G3" s="2">
        <v>41</v>
      </c>
      <c r="H3" s="2">
        <v>49</v>
      </c>
      <c r="I3" s="2">
        <v>46</v>
      </c>
      <c r="J3" s="2">
        <v>22</v>
      </c>
      <c r="K3" s="2">
        <v>48</v>
      </c>
      <c r="L3" s="2">
        <v>46</v>
      </c>
      <c r="M3" s="2">
        <v>36</v>
      </c>
      <c r="N3" s="2">
        <v>48</v>
      </c>
      <c r="O3" s="2" t="s">
        <v>26</v>
      </c>
      <c r="P3" s="2">
        <v>41</v>
      </c>
      <c r="Q3" s="2">
        <v>38</v>
      </c>
      <c r="R3" s="2" t="s">
        <v>26</v>
      </c>
      <c r="S3" s="6"/>
      <c r="T3" s="7"/>
      <c r="U3" s="2">
        <f t="shared" ref="U3:U10" si="0">COUNT(D3:T3)-COUNTIF(D3:T3,0)</f>
        <v>13</v>
      </c>
      <c r="V3" s="15" cm="1">
        <f t="array" ref="V3">IF(U3&lt;13,SUM(D3:T3),SUM(LARGE(D3:T3,{1;2;3;4;5;6;7;8;9;10;11;12;13})))</f>
        <v>551</v>
      </c>
      <c r="W3" s="18" t="str">
        <f t="shared" ref="W3:W10" si="1">IF(SUM(D3:T3)=V3," ",SUM(D3:T3))</f>
        <v xml:space="preserve"> </v>
      </c>
      <c r="X3" s="2" t="e">
        <f>LARGE(D3:T3,{14})</f>
        <v>#NUM!</v>
      </c>
      <c r="Y3" s="2" t="e">
        <f>LARGE(D3:T3,{15})</f>
        <v>#NUM!</v>
      </c>
      <c r="Z3" s="2" t="e">
        <f>LARGE(D3:T3,{16})</f>
        <v>#NUM!</v>
      </c>
      <c r="AA3" s="16" t="e">
        <f>LARGE(D3:T3,{17})</f>
        <v>#NUM!</v>
      </c>
    </row>
    <row r="4" spans="1:29" x14ac:dyDescent="0.2">
      <c r="A4" s="17">
        <v>2</v>
      </c>
      <c r="B4" s="1" t="s">
        <v>1</v>
      </c>
      <c r="C4" s="2" t="s">
        <v>28</v>
      </c>
      <c r="D4" s="2">
        <v>29</v>
      </c>
      <c r="E4" s="2">
        <v>28</v>
      </c>
      <c r="F4" s="2">
        <v>36</v>
      </c>
      <c r="G4" s="2">
        <v>48</v>
      </c>
      <c r="H4" s="2">
        <v>41</v>
      </c>
      <c r="I4" s="2">
        <v>35</v>
      </c>
      <c r="J4" s="2">
        <v>38</v>
      </c>
      <c r="K4" s="2" t="s">
        <v>26</v>
      </c>
      <c r="L4" s="2">
        <v>42</v>
      </c>
      <c r="M4" s="2">
        <v>38</v>
      </c>
      <c r="N4" s="2">
        <v>28</v>
      </c>
      <c r="O4" s="2">
        <v>48</v>
      </c>
      <c r="P4" s="2">
        <v>42</v>
      </c>
      <c r="Q4" s="2">
        <v>34</v>
      </c>
      <c r="R4" s="2">
        <v>28</v>
      </c>
      <c r="S4" s="6"/>
      <c r="T4" s="7"/>
      <c r="U4" s="2">
        <f t="shared" si="0"/>
        <v>14</v>
      </c>
      <c r="V4" s="15" cm="1">
        <f t="array" ref="V4">IF(U4&lt;13,SUM(D4:T4),SUM(LARGE(D4:T4,{1;2;3;4;5;6;7;8;9;10;11;12;13})))</f>
        <v>487</v>
      </c>
      <c r="W4" s="18">
        <f t="shared" si="1"/>
        <v>515</v>
      </c>
      <c r="X4" s="2">
        <f>LARGE(D4:T4,{14})</f>
        <v>28</v>
      </c>
      <c r="Y4" s="2" t="e">
        <f>LARGE(D4:T4,{15})</f>
        <v>#NUM!</v>
      </c>
      <c r="Z4" s="2" t="e">
        <f>LARGE(D4:T4,{16})</f>
        <v>#NUM!</v>
      </c>
      <c r="AA4" s="16" t="e">
        <f>LARGE(D4:T4,{17})</f>
        <v>#NUM!</v>
      </c>
    </row>
    <row r="5" spans="1:29" x14ac:dyDescent="0.2">
      <c r="A5" s="17">
        <v>3</v>
      </c>
      <c r="B5" s="1" t="s">
        <v>2</v>
      </c>
      <c r="D5" s="2">
        <v>25</v>
      </c>
      <c r="E5" s="2">
        <v>46</v>
      </c>
      <c r="F5" s="2">
        <v>24</v>
      </c>
      <c r="G5" s="2">
        <v>32</v>
      </c>
      <c r="H5" s="2">
        <v>29</v>
      </c>
      <c r="I5" s="2">
        <v>36</v>
      </c>
      <c r="J5" s="2">
        <v>36</v>
      </c>
      <c r="K5" s="2">
        <v>29</v>
      </c>
      <c r="L5" s="2">
        <v>34</v>
      </c>
      <c r="M5" s="2">
        <v>46</v>
      </c>
      <c r="N5" s="2">
        <v>31</v>
      </c>
      <c r="O5" s="2">
        <v>29</v>
      </c>
      <c r="P5" s="2">
        <v>33</v>
      </c>
      <c r="Q5" s="2">
        <v>22</v>
      </c>
      <c r="R5" s="2">
        <v>26</v>
      </c>
      <c r="S5" s="6"/>
      <c r="T5" s="7"/>
      <c r="U5" s="2">
        <f t="shared" si="0"/>
        <v>15</v>
      </c>
      <c r="V5" s="15" cm="1">
        <f t="array" ref="V5">IF(U5&lt;13,SUM(D5:T5),SUM(LARGE(D5:T5,{1;2;3;4;5;6;7;8;9;10;11;12;13})))</f>
        <v>432</v>
      </c>
      <c r="W5" s="18">
        <f t="shared" si="1"/>
        <v>478</v>
      </c>
      <c r="X5" s="2">
        <f>LARGE(D5:T5,{14})</f>
        <v>24</v>
      </c>
      <c r="Y5" s="2">
        <f>LARGE(D5:T5,{15})</f>
        <v>22</v>
      </c>
      <c r="Z5" s="2" t="e">
        <f>LARGE(D5:T5,{16})</f>
        <v>#NUM!</v>
      </c>
      <c r="AA5" s="16" t="e">
        <f>LARGE(D5:T5,{17})</f>
        <v>#NUM!</v>
      </c>
    </row>
    <row r="6" spans="1:29" x14ac:dyDescent="0.2">
      <c r="A6" s="17">
        <v>4</v>
      </c>
      <c r="B6" s="1" t="s">
        <v>19</v>
      </c>
      <c r="D6" s="2">
        <v>42</v>
      </c>
      <c r="E6" s="2">
        <v>32</v>
      </c>
      <c r="F6" s="2">
        <v>26</v>
      </c>
      <c r="G6" s="2">
        <v>35</v>
      </c>
      <c r="H6" s="2">
        <v>33</v>
      </c>
      <c r="I6" s="2">
        <v>28</v>
      </c>
      <c r="J6" s="2">
        <v>33</v>
      </c>
      <c r="K6" s="2">
        <v>22</v>
      </c>
      <c r="L6" s="2">
        <v>38</v>
      </c>
      <c r="M6" s="2">
        <v>22</v>
      </c>
      <c r="N6" s="2">
        <v>22</v>
      </c>
      <c r="O6" s="2">
        <v>26</v>
      </c>
      <c r="P6" s="2">
        <v>21</v>
      </c>
      <c r="Q6" s="2">
        <v>40</v>
      </c>
      <c r="R6" s="2">
        <v>15</v>
      </c>
      <c r="S6" s="6"/>
      <c r="T6" s="7"/>
      <c r="U6" s="2">
        <f t="shared" si="0"/>
        <v>15</v>
      </c>
      <c r="V6" s="15" cm="1">
        <f t="array" ref="V6">IF(U6&lt;13,SUM(D6:T6),SUM(LARGE(D6:T6,{1;2;3;4;5;6;7;8;9;10;11;12;13})))</f>
        <v>399</v>
      </c>
      <c r="W6" s="18">
        <f t="shared" si="1"/>
        <v>435</v>
      </c>
      <c r="X6" s="2">
        <f>LARGE(D6:T6,{14})</f>
        <v>21</v>
      </c>
      <c r="Y6" s="2">
        <f>LARGE(D6:T6,{15})</f>
        <v>15</v>
      </c>
      <c r="Z6" s="2" t="e">
        <f>LARGE(D6:T6,{16})</f>
        <v>#NUM!</v>
      </c>
      <c r="AA6" s="16" t="e">
        <f>LARGE(D6:T6,{17})</f>
        <v>#NUM!</v>
      </c>
    </row>
    <row r="7" spans="1:29" x14ac:dyDescent="0.2">
      <c r="A7" s="17">
        <v>5</v>
      </c>
      <c r="B7" s="1" t="s">
        <v>6</v>
      </c>
      <c r="D7" s="2">
        <v>35</v>
      </c>
      <c r="E7" s="2">
        <v>21</v>
      </c>
      <c r="F7" s="2">
        <v>20</v>
      </c>
      <c r="G7" s="2">
        <v>33</v>
      </c>
      <c r="H7" s="2">
        <v>39</v>
      </c>
      <c r="I7" s="2">
        <v>22</v>
      </c>
      <c r="J7" s="2">
        <v>23</v>
      </c>
      <c r="K7" s="2">
        <v>26</v>
      </c>
      <c r="L7" s="2">
        <v>27</v>
      </c>
      <c r="M7" s="2" t="s">
        <v>26</v>
      </c>
      <c r="N7" s="2">
        <v>39</v>
      </c>
      <c r="O7" s="2">
        <v>33</v>
      </c>
      <c r="P7" s="2" t="s">
        <v>26</v>
      </c>
      <c r="Q7" s="2">
        <v>28</v>
      </c>
      <c r="R7" s="2">
        <v>20</v>
      </c>
      <c r="S7" s="6"/>
      <c r="T7" s="7"/>
      <c r="U7" s="2">
        <f t="shared" si="0"/>
        <v>13</v>
      </c>
      <c r="V7" s="15" cm="1">
        <f t="array" ref="V7">IF(U7&lt;13,SUM(D7:T7),SUM(LARGE(D7:T7,{1;2;3;4;5;6;7;8;9;10;11;12;13})))</f>
        <v>366</v>
      </c>
      <c r="W7" s="18" t="str">
        <f t="shared" si="1"/>
        <v xml:space="preserve"> </v>
      </c>
      <c r="X7" s="2" t="e">
        <f>LARGE(D7:T7,{14})</f>
        <v>#NUM!</v>
      </c>
      <c r="Y7" s="2" t="e">
        <f>LARGE(D7:T7,{15})</f>
        <v>#NUM!</v>
      </c>
      <c r="Z7" s="2" t="e">
        <f>LARGE(D7:T7,{16})</f>
        <v>#NUM!</v>
      </c>
      <c r="AA7" s="16" t="e">
        <f>LARGE(D7:T7,{17})</f>
        <v>#NUM!</v>
      </c>
    </row>
    <row r="8" spans="1:29" x14ac:dyDescent="0.2">
      <c r="A8" s="17">
        <v>6</v>
      </c>
      <c r="B8" s="1" t="s">
        <v>20</v>
      </c>
      <c r="D8" s="2" t="s">
        <v>26</v>
      </c>
      <c r="E8" s="2">
        <v>13</v>
      </c>
      <c r="F8" s="2">
        <v>19</v>
      </c>
      <c r="G8" s="2">
        <v>19</v>
      </c>
      <c r="H8" s="2">
        <v>25</v>
      </c>
      <c r="I8" s="2">
        <v>28</v>
      </c>
      <c r="J8" s="2">
        <v>20</v>
      </c>
      <c r="K8" s="2">
        <v>10</v>
      </c>
      <c r="L8" s="2">
        <v>35</v>
      </c>
      <c r="M8" s="2">
        <v>28</v>
      </c>
      <c r="N8" s="2">
        <v>41</v>
      </c>
      <c r="O8" s="2">
        <v>25</v>
      </c>
      <c r="P8" s="2">
        <v>35</v>
      </c>
      <c r="Q8" s="2">
        <v>27</v>
      </c>
      <c r="R8" s="2">
        <v>46</v>
      </c>
      <c r="S8" s="6"/>
      <c r="T8" s="7"/>
      <c r="U8" s="2">
        <f t="shared" si="0"/>
        <v>14</v>
      </c>
      <c r="V8" s="15" cm="1">
        <f t="array" ref="V8">IF(U8&lt;13,SUM(D8:T8),SUM(LARGE(D8:T8,{1;2;3;4;5;6;7;8;9;10;11;12;13})))</f>
        <v>361</v>
      </c>
      <c r="W8" s="18">
        <f t="shared" si="1"/>
        <v>371</v>
      </c>
      <c r="X8" s="2">
        <f>LARGE(D8:T8,{14})</f>
        <v>10</v>
      </c>
      <c r="Y8" s="2" t="e">
        <f>LARGE(D8:T8,{15})</f>
        <v>#NUM!</v>
      </c>
      <c r="Z8" s="2" t="e">
        <f>LARGE(D8:T8,{16})</f>
        <v>#NUM!</v>
      </c>
      <c r="AA8" s="16" t="e">
        <f>LARGE(D8:T8,{17})</f>
        <v>#NUM!</v>
      </c>
    </row>
    <row r="9" spans="1:29" x14ac:dyDescent="0.2">
      <c r="A9" s="17">
        <v>7</v>
      </c>
      <c r="B9" s="1" t="s">
        <v>21</v>
      </c>
      <c r="D9" s="2" t="s">
        <v>26</v>
      </c>
      <c r="E9" s="2">
        <v>14</v>
      </c>
      <c r="F9" s="2">
        <v>7</v>
      </c>
      <c r="G9" s="2">
        <v>27</v>
      </c>
      <c r="H9" s="2">
        <v>16</v>
      </c>
      <c r="I9" s="2">
        <v>27</v>
      </c>
      <c r="J9" s="2">
        <v>18</v>
      </c>
      <c r="K9" s="2">
        <v>24</v>
      </c>
      <c r="L9" s="2">
        <v>14</v>
      </c>
      <c r="M9" s="2">
        <v>27</v>
      </c>
      <c r="N9" s="2">
        <v>33</v>
      </c>
      <c r="O9" s="2">
        <v>36</v>
      </c>
      <c r="P9" s="2">
        <v>33</v>
      </c>
      <c r="Q9" s="2">
        <v>47</v>
      </c>
      <c r="R9" s="2">
        <v>32</v>
      </c>
      <c r="S9" s="6"/>
      <c r="T9" s="7"/>
      <c r="U9" s="2">
        <f t="shared" si="0"/>
        <v>14</v>
      </c>
      <c r="V9" s="15" cm="1">
        <f t="array" ref="V9">IF(U9&lt;13,SUM(D9:T9),SUM(LARGE(D9:T9,{1;2;3;4;5;6;7;8;9;10;11;12;13})))</f>
        <v>348</v>
      </c>
      <c r="W9" s="18">
        <f t="shared" si="1"/>
        <v>355</v>
      </c>
      <c r="X9" s="2">
        <f>LARGE(D9:T9,{14})</f>
        <v>7</v>
      </c>
      <c r="Y9" s="2" t="e">
        <f>LARGE(D9:T9,{15})</f>
        <v>#NUM!</v>
      </c>
      <c r="Z9" s="2" t="e">
        <f>LARGE(D9:T9,{16})</f>
        <v>#NUM!</v>
      </c>
      <c r="AA9" s="16" t="e">
        <f>LARGE(D9:T9,{17})</f>
        <v>#NUM!</v>
      </c>
    </row>
    <row r="10" spans="1:29" x14ac:dyDescent="0.2">
      <c r="A10" s="17">
        <v>8</v>
      </c>
      <c r="B10" s="1" t="s">
        <v>4</v>
      </c>
      <c r="D10" s="2">
        <v>38</v>
      </c>
      <c r="E10" s="2">
        <v>42</v>
      </c>
      <c r="F10" s="2">
        <v>13</v>
      </c>
      <c r="G10" s="2">
        <v>22</v>
      </c>
      <c r="H10" s="2">
        <v>35</v>
      </c>
      <c r="I10" s="2">
        <v>41</v>
      </c>
      <c r="J10" s="2" t="s">
        <v>26</v>
      </c>
      <c r="K10" s="2">
        <v>35</v>
      </c>
      <c r="L10" s="2">
        <v>23</v>
      </c>
      <c r="M10" s="2">
        <v>40</v>
      </c>
      <c r="N10" s="2">
        <v>25</v>
      </c>
      <c r="O10" s="2">
        <v>22</v>
      </c>
      <c r="P10" s="2" t="s">
        <v>26</v>
      </c>
      <c r="Q10" s="2" t="s">
        <v>26</v>
      </c>
      <c r="R10" s="2" t="s">
        <v>26</v>
      </c>
      <c r="S10" s="6"/>
      <c r="T10" s="7"/>
      <c r="U10" s="2">
        <f t="shared" si="0"/>
        <v>11</v>
      </c>
      <c r="V10" s="15" cm="1">
        <f t="array" ref="V10">IF(U10&lt;13,SUM(D10:T10),SUM(LARGE(D10:T10,{1;2;3;4;5;6;7;8;9;10;11;12;13})))</f>
        <v>336</v>
      </c>
      <c r="W10" s="18" t="str">
        <f t="shared" si="1"/>
        <v xml:space="preserve"> </v>
      </c>
      <c r="X10" s="2" t="e">
        <f>LARGE(D10:T10,{14})</f>
        <v>#NUM!</v>
      </c>
      <c r="Y10" s="2" t="e">
        <f>LARGE(D10:T10,{15})</f>
        <v>#NUM!</v>
      </c>
      <c r="Z10" s="2" t="e">
        <f>LARGE(D10:T10,{16})</f>
        <v>#NUM!</v>
      </c>
      <c r="AA10" s="16" t="e">
        <f>LARGE(D10:T10,{17})</f>
        <v>#NUM!</v>
      </c>
    </row>
    <row r="11" spans="1:29" x14ac:dyDescent="0.2">
      <c r="A11" s="17">
        <v>9</v>
      </c>
      <c r="B11" s="1" t="s">
        <v>5</v>
      </c>
      <c r="D11" s="2">
        <v>21</v>
      </c>
      <c r="E11" s="2">
        <v>24</v>
      </c>
      <c r="F11" s="2">
        <v>37</v>
      </c>
      <c r="G11" s="2">
        <v>12</v>
      </c>
      <c r="H11" s="2" t="s">
        <v>26</v>
      </c>
      <c r="I11" s="2">
        <v>26</v>
      </c>
      <c r="J11" s="2">
        <v>29</v>
      </c>
      <c r="K11" s="2" t="s">
        <v>26</v>
      </c>
      <c r="L11" s="2">
        <v>20</v>
      </c>
      <c r="M11" s="2">
        <v>18</v>
      </c>
      <c r="N11" s="2">
        <v>21</v>
      </c>
      <c r="O11" s="2">
        <v>43</v>
      </c>
      <c r="P11" s="2">
        <v>29</v>
      </c>
      <c r="Q11" s="2">
        <v>25</v>
      </c>
      <c r="R11" s="2">
        <v>29</v>
      </c>
      <c r="S11" s="6"/>
      <c r="T11" s="7"/>
      <c r="U11" s="2">
        <f t="shared" ref="U11:U13" si="2">COUNT(D11:T11)-COUNTIF(D11:T11,0)</f>
        <v>13</v>
      </c>
      <c r="V11" s="15" cm="1">
        <f t="array" ref="V11">IF(U11&lt;13,SUM(D11:T11),SUM(LARGE(D11:T11,{1;2;3;4;5;6;7;8;9;10;11;12;13})))</f>
        <v>334</v>
      </c>
      <c r="W11" s="18" t="str">
        <f t="shared" ref="W11:W13" si="3">IF(SUM(D11:T11)=V11," ",SUM(D11:T11))</f>
        <v xml:space="preserve"> </v>
      </c>
      <c r="X11" s="2" t="e">
        <f>LARGE(D11:T11,{14})</f>
        <v>#NUM!</v>
      </c>
      <c r="Y11" s="2" t="e">
        <f>LARGE(D11:T11,{15})</f>
        <v>#NUM!</v>
      </c>
      <c r="Z11" s="2" t="e">
        <f>LARGE(D11:T11,{16})</f>
        <v>#NUM!</v>
      </c>
      <c r="AA11" s="16" t="e">
        <f>LARGE(D11:T11,{17})</f>
        <v>#NUM!</v>
      </c>
    </row>
    <row r="12" spans="1:29" x14ac:dyDescent="0.2">
      <c r="A12" s="17">
        <v>10</v>
      </c>
      <c r="B12" s="1" t="s">
        <v>22</v>
      </c>
      <c r="D12" s="2" t="s">
        <v>26</v>
      </c>
      <c r="E12" s="2">
        <v>3</v>
      </c>
      <c r="F12" s="2">
        <v>31</v>
      </c>
      <c r="G12" s="2">
        <v>10</v>
      </c>
      <c r="H12" s="2">
        <v>24</v>
      </c>
      <c r="I12" s="2">
        <v>11</v>
      </c>
      <c r="J12" s="2">
        <v>48</v>
      </c>
      <c r="K12" s="2" t="s">
        <v>26</v>
      </c>
      <c r="L12" s="2">
        <v>32</v>
      </c>
      <c r="M12" s="2">
        <v>37</v>
      </c>
      <c r="N12" s="2">
        <v>28</v>
      </c>
      <c r="O12" s="2">
        <v>39</v>
      </c>
      <c r="P12" s="2" t="s">
        <v>26</v>
      </c>
      <c r="Q12" s="2">
        <v>21</v>
      </c>
      <c r="R12" s="2">
        <v>43</v>
      </c>
      <c r="S12" s="6"/>
      <c r="T12" s="7"/>
      <c r="U12" s="2">
        <f t="shared" si="2"/>
        <v>12</v>
      </c>
      <c r="V12" s="15" cm="1">
        <f t="array" ref="V12">IF(U12&lt;13,SUM(D12:T12),SUM(LARGE(D12:T12,{1;2;3;4;5;6;7;8;9;10;11;12;13})))</f>
        <v>327</v>
      </c>
      <c r="W12" s="18" t="str">
        <f t="shared" si="3"/>
        <v xml:space="preserve"> </v>
      </c>
      <c r="X12" s="2" t="e">
        <f>LARGE(D12:T12,{14})</f>
        <v>#NUM!</v>
      </c>
      <c r="Y12" s="2" t="e">
        <f>LARGE(D12:T12,{15})</f>
        <v>#NUM!</v>
      </c>
      <c r="Z12" s="2" t="e">
        <f>LARGE(D12:T12,{16})</f>
        <v>#NUM!</v>
      </c>
      <c r="AA12" s="16" t="e">
        <f>LARGE(D12:T12,{17})</f>
        <v>#NUM!</v>
      </c>
    </row>
    <row r="13" spans="1:29" x14ac:dyDescent="0.2">
      <c r="A13" s="17">
        <v>11</v>
      </c>
      <c r="B13" s="1" t="s">
        <v>3</v>
      </c>
      <c r="D13" s="2" t="s">
        <v>26</v>
      </c>
      <c r="E13" s="2">
        <v>35</v>
      </c>
      <c r="F13" s="2">
        <v>23</v>
      </c>
      <c r="G13" s="2">
        <v>38</v>
      </c>
      <c r="H13" s="2">
        <v>33</v>
      </c>
      <c r="I13" s="2">
        <v>37</v>
      </c>
      <c r="J13" s="2">
        <v>32</v>
      </c>
      <c r="K13" s="2">
        <v>30</v>
      </c>
      <c r="L13" s="2" t="s">
        <v>26</v>
      </c>
      <c r="M13" s="2" t="s">
        <v>26</v>
      </c>
      <c r="N13" s="2" t="s">
        <v>26</v>
      </c>
      <c r="O13" s="2" t="s">
        <v>26</v>
      </c>
      <c r="P13" s="2" t="s">
        <v>26</v>
      </c>
      <c r="Q13" s="2">
        <v>31</v>
      </c>
      <c r="R13" s="2">
        <v>38</v>
      </c>
      <c r="S13" s="6"/>
      <c r="T13" s="7"/>
      <c r="U13" s="2">
        <f t="shared" si="2"/>
        <v>9</v>
      </c>
      <c r="V13" s="15" cm="1">
        <f t="array" ref="V13">IF(U13&lt;13,SUM(D13:T13),SUM(LARGE(D13:T13,{1;2;3;4;5;6;7;8;9;10;11;12;13})))</f>
        <v>297</v>
      </c>
      <c r="W13" s="18" t="str">
        <f t="shared" si="3"/>
        <v xml:space="preserve"> </v>
      </c>
      <c r="X13" s="2" t="e">
        <f>LARGE(D13:T13,{14})</f>
        <v>#NUM!</v>
      </c>
      <c r="Y13" s="2" t="e">
        <f>LARGE(D13:T13,{15})</f>
        <v>#NUM!</v>
      </c>
      <c r="Z13" s="2" t="e">
        <f>LARGE(D13:T13,{16})</f>
        <v>#NUM!</v>
      </c>
      <c r="AA13" s="16" t="e">
        <f>LARGE(D13:T13,{17})</f>
        <v>#NUM!</v>
      </c>
    </row>
    <row r="14" spans="1:29" x14ac:dyDescent="0.2">
      <c r="A14" s="14" t="s">
        <v>16</v>
      </c>
      <c r="S14" s="6"/>
      <c r="T14" s="7"/>
      <c r="V14" s="15"/>
      <c r="W14" s="18"/>
      <c r="AA14" s="16"/>
    </row>
    <row r="15" spans="1:29" x14ac:dyDescent="0.2">
      <c r="A15" s="17">
        <v>1</v>
      </c>
      <c r="B15" s="1" t="s">
        <v>6</v>
      </c>
      <c r="D15" s="2">
        <v>35</v>
      </c>
      <c r="E15" s="2">
        <v>21</v>
      </c>
      <c r="F15" s="2">
        <v>20</v>
      </c>
      <c r="G15" s="2">
        <v>33</v>
      </c>
      <c r="H15" s="2">
        <v>39</v>
      </c>
      <c r="I15" s="2">
        <v>22</v>
      </c>
      <c r="J15" s="2">
        <v>23</v>
      </c>
      <c r="K15" s="2">
        <v>26</v>
      </c>
      <c r="L15" s="2">
        <v>27</v>
      </c>
      <c r="M15" s="2" t="s">
        <v>26</v>
      </c>
      <c r="N15" s="2">
        <v>39</v>
      </c>
      <c r="O15" s="2">
        <v>33</v>
      </c>
      <c r="P15" s="2" t="s">
        <v>26</v>
      </c>
      <c r="Q15" s="2">
        <v>28</v>
      </c>
      <c r="R15" s="2">
        <v>20</v>
      </c>
      <c r="S15" s="6"/>
      <c r="T15" s="7"/>
      <c r="U15" s="2">
        <f t="shared" ref="U15:U20" si="4">COUNT(D15:T15)-COUNTIF(D15:T15,0)</f>
        <v>13</v>
      </c>
      <c r="V15" s="15" cm="1">
        <f t="array" ref="V15">IF(U15&lt;13,SUM(D15:T15),SUM(LARGE(D15:T15,{1;2;3;4;5;6;7;8;9;10;11;12;13})))</f>
        <v>366</v>
      </c>
      <c r="W15" s="18" t="str">
        <f t="shared" ref="W15:W20" si="5">IF(SUM(D15:T15)=V15," ",SUM(D15:T15))</f>
        <v xml:space="preserve"> </v>
      </c>
      <c r="X15" s="2" t="e">
        <f>LARGE(D15:T15,{14})</f>
        <v>#NUM!</v>
      </c>
      <c r="Y15" s="2" t="e">
        <f>LARGE(D15:T15,{15})</f>
        <v>#NUM!</v>
      </c>
      <c r="Z15" s="2" t="e">
        <f>LARGE(D15:T15,{16})</f>
        <v>#NUM!</v>
      </c>
      <c r="AA15" s="16" t="e">
        <f>LARGE(D15:T15,{17})</f>
        <v>#NUM!</v>
      </c>
    </row>
    <row r="16" spans="1:29" x14ac:dyDescent="0.2">
      <c r="A16" s="17">
        <v>2</v>
      </c>
      <c r="B16" s="1" t="s">
        <v>21</v>
      </c>
      <c r="D16" s="2" t="s">
        <v>26</v>
      </c>
      <c r="E16" s="2">
        <v>14</v>
      </c>
      <c r="F16" s="2">
        <v>7</v>
      </c>
      <c r="G16" s="2">
        <v>27</v>
      </c>
      <c r="H16" s="2">
        <v>16</v>
      </c>
      <c r="I16" s="2">
        <v>27</v>
      </c>
      <c r="J16" s="2">
        <v>18</v>
      </c>
      <c r="K16" s="2">
        <v>24</v>
      </c>
      <c r="L16" s="2">
        <v>14</v>
      </c>
      <c r="M16" s="2">
        <v>27</v>
      </c>
      <c r="N16" s="2">
        <v>33</v>
      </c>
      <c r="O16" s="2">
        <v>36</v>
      </c>
      <c r="P16" s="2">
        <v>33</v>
      </c>
      <c r="Q16" s="2">
        <v>47</v>
      </c>
      <c r="R16" s="2">
        <v>32</v>
      </c>
      <c r="S16" s="6"/>
      <c r="T16" s="7"/>
      <c r="U16" s="2">
        <f t="shared" si="4"/>
        <v>14</v>
      </c>
      <c r="V16" s="15" cm="1">
        <f t="array" ref="V16">IF(U16&lt;13,SUM(D16:T16),SUM(LARGE(D16:T16,{1;2;3;4;5;6;7;8;9;10;11;12;13})))</f>
        <v>348</v>
      </c>
      <c r="W16" s="18">
        <f t="shared" si="5"/>
        <v>355</v>
      </c>
      <c r="X16" s="2">
        <f>LARGE(D16:T16,{14})</f>
        <v>7</v>
      </c>
      <c r="Y16" s="2" t="e">
        <f>LARGE(D16:T16,{15})</f>
        <v>#NUM!</v>
      </c>
      <c r="Z16" s="2" t="e">
        <f>LARGE(D16:T16,{16})</f>
        <v>#NUM!</v>
      </c>
      <c r="AA16" s="16" t="e">
        <f>LARGE(D16:T16,{17})</f>
        <v>#NUM!</v>
      </c>
    </row>
    <row r="17" spans="1:27" x14ac:dyDescent="0.2">
      <c r="A17" s="17">
        <v>3</v>
      </c>
      <c r="B17" s="1" t="s">
        <v>22</v>
      </c>
      <c r="D17" s="2" t="s">
        <v>26</v>
      </c>
      <c r="E17" s="2">
        <v>3</v>
      </c>
      <c r="F17" s="2">
        <v>31</v>
      </c>
      <c r="G17" s="2">
        <v>10</v>
      </c>
      <c r="H17" s="2">
        <v>24</v>
      </c>
      <c r="I17" s="2">
        <v>11</v>
      </c>
      <c r="J17" s="2">
        <v>48</v>
      </c>
      <c r="K17" s="2" t="s">
        <v>26</v>
      </c>
      <c r="L17" s="2">
        <v>32</v>
      </c>
      <c r="M17" s="2">
        <v>37</v>
      </c>
      <c r="N17" s="2">
        <v>28</v>
      </c>
      <c r="O17" s="2">
        <v>39</v>
      </c>
      <c r="P17" s="2" t="s">
        <v>26</v>
      </c>
      <c r="Q17" s="2">
        <v>21</v>
      </c>
      <c r="R17" s="2">
        <v>43</v>
      </c>
      <c r="S17" s="6"/>
      <c r="T17" s="7"/>
      <c r="U17" s="2">
        <f t="shared" si="4"/>
        <v>12</v>
      </c>
      <c r="V17" s="15" cm="1">
        <f t="array" ref="V17">IF(U17&lt;13,SUM(D17:T17),SUM(LARGE(D17:T17,{1;2;3;4;5;6;7;8;9;10;11;12;13})))</f>
        <v>327</v>
      </c>
      <c r="W17" s="18" t="str">
        <f t="shared" si="5"/>
        <v xml:space="preserve"> </v>
      </c>
      <c r="X17" s="2" t="e">
        <f>LARGE(D17:T17,{14})</f>
        <v>#NUM!</v>
      </c>
      <c r="Y17" s="2" t="e">
        <f>LARGE(D17:T17,{15})</f>
        <v>#NUM!</v>
      </c>
      <c r="Z17" s="2" t="e">
        <f>LARGE(D17:T17,{16})</f>
        <v>#NUM!</v>
      </c>
      <c r="AA17" s="16" t="e">
        <f>LARGE(D17:T17,{17})</f>
        <v>#NUM!</v>
      </c>
    </row>
    <row r="18" spans="1:27" x14ac:dyDescent="0.2">
      <c r="A18" s="17">
        <v>4</v>
      </c>
      <c r="B18" s="1" t="s">
        <v>23</v>
      </c>
      <c r="D18" s="2" t="s">
        <v>26</v>
      </c>
      <c r="E18" s="2" t="s">
        <v>26</v>
      </c>
      <c r="F18" s="2">
        <v>34</v>
      </c>
      <c r="G18" s="2">
        <v>25</v>
      </c>
      <c r="H18" s="2">
        <v>15</v>
      </c>
      <c r="I18" s="2">
        <v>19</v>
      </c>
      <c r="J18" s="2">
        <v>19</v>
      </c>
      <c r="K18" s="2">
        <v>23</v>
      </c>
      <c r="L18" s="2">
        <v>16</v>
      </c>
      <c r="M18" s="2">
        <v>12</v>
      </c>
      <c r="N18" s="2">
        <v>29</v>
      </c>
      <c r="O18" s="2">
        <v>12</v>
      </c>
      <c r="P18" s="2">
        <v>11</v>
      </c>
      <c r="Q18" s="2">
        <v>31</v>
      </c>
      <c r="R18" s="2">
        <v>28</v>
      </c>
      <c r="S18" s="6"/>
      <c r="T18" s="7"/>
      <c r="U18" s="2">
        <f t="shared" si="4"/>
        <v>13</v>
      </c>
      <c r="V18" s="15" cm="1">
        <f t="array" ref="V18">IF(U18&lt;13,SUM(D18:T18),SUM(LARGE(D18:T18,{1;2;3;4;5;6;7;8;9;10;11;12;13})))</f>
        <v>274</v>
      </c>
      <c r="W18" s="18" t="str">
        <f t="shared" si="5"/>
        <v xml:space="preserve"> </v>
      </c>
      <c r="X18" s="2" t="e">
        <f>LARGE(D18:T18,{14})</f>
        <v>#NUM!</v>
      </c>
      <c r="Y18" s="2" t="e">
        <f>LARGE(D18:T18,{15})</f>
        <v>#NUM!</v>
      </c>
      <c r="Z18" s="2" t="e">
        <f>LARGE(D18:T18,{16})</f>
        <v>#NUM!</v>
      </c>
      <c r="AA18" s="16" t="e">
        <f>LARGE(D18:T18,{17})</f>
        <v>#NUM!</v>
      </c>
    </row>
    <row r="19" spans="1:27" x14ac:dyDescent="0.2">
      <c r="A19" s="17">
        <v>5</v>
      </c>
      <c r="B19" s="1" t="s">
        <v>9</v>
      </c>
      <c r="D19" s="2">
        <v>31</v>
      </c>
      <c r="E19" s="2">
        <v>28</v>
      </c>
      <c r="F19" s="2">
        <v>30</v>
      </c>
      <c r="G19" s="2">
        <v>12</v>
      </c>
      <c r="H19" s="2" t="s">
        <v>26</v>
      </c>
      <c r="I19" s="2">
        <v>23</v>
      </c>
      <c r="J19" s="2">
        <v>25</v>
      </c>
      <c r="K19" s="2">
        <v>12</v>
      </c>
      <c r="L19" s="2" t="s">
        <v>26</v>
      </c>
      <c r="M19" s="2" t="s">
        <v>26</v>
      </c>
      <c r="N19" s="2" t="s">
        <v>26</v>
      </c>
      <c r="O19" s="2">
        <v>31</v>
      </c>
      <c r="P19" s="2" t="s">
        <v>26</v>
      </c>
      <c r="Q19" s="2">
        <v>38</v>
      </c>
      <c r="R19" s="2">
        <v>18</v>
      </c>
      <c r="S19" s="6"/>
      <c r="T19" s="7"/>
      <c r="U19" s="2">
        <f t="shared" si="4"/>
        <v>10</v>
      </c>
      <c r="V19" s="15" cm="1">
        <f t="array" ref="V19">IF(U19&lt;13,SUM(D19:T19),SUM(LARGE(D19:T19,{1;2;3;4;5;6;7;8;9;10;11;12;13})))</f>
        <v>248</v>
      </c>
      <c r="W19" s="18" t="str">
        <f t="shared" si="5"/>
        <v xml:space="preserve"> </v>
      </c>
      <c r="X19" s="2" t="e">
        <f>LARGE(D19:T19,{14})</f>
        <v>#NUM!</v>
      </c>
      <c r="Y19" s="2" t="e">
        <f>LARGE(D19:T19,{15})</f>
        <v>#NUM!</v>
      </c>
      <c r="Z19" s="2" t="e">
        <f>LARGE(D19:T19,{16})</f>
        <v>#NUM!</v>
      </c>
      <c r="AA19" s="16" t="e">
        <f>LARGE(D19:T19,{17})</f>
        <v>#NUM!</v>
      </c>
    </row>
    <row r="20" spans="1:27" x14ac:dyDescent="0.2">
      <c r="A20" s="17">
        <v>6</v>
      </c>
      <c r="B20" s="1" t="s">
        <v>7</v>
      </c>
      <c r="D20" s="2">
        <v>22</v>
      </c>
      <c r="E20" s="2">
        <v>22</v>
      </c>
      <c r="F20" s="2">
        <v>16</v>
      </c>
      <c r="G20" s="2">
        <v>26</v>
      </c>
      <c r="H20" s="2">
        <v>21</v>
      </c>
      <c r="I20" s="2">
        <v>6</v>
      </c>
      <c r="J20" s="2">
        <v>17</v>
      </c>
      <c r="K20" s="2">
        <v>33</v>
      </c>
      <c r="L20" s="2">
        <v>23</v>
      </c>
      <c r="M20" s="2">
        <v>20</v>
      </c>
      <c r="N20" s="2">
        <v>18</v>
      </c>
      <c r="O20" s="2">
        <v>14</v>
      </c>
      <c r="P20" s="2" t="s">
        <v>26</v>
      </c>
      <c r="Q20" s="2" t="s">
        <v>26</v>
      </c>
      <c r="R20" s="2" t="s">
        <v>26</v>
      </c>
      <c r="S20" s="6"/>
      <c r="T20" s="7"/>
      <c r="U20" s="2">
        <f t="shared" si="4"/>
        <v>12</v>
      </c>
      <c r="V20" s="15" cm="1">
        <f t="array" ref="V20">IF(U20&lt;13,SUM(D20:T20),SUM(LARGE(D20:T20,{1;2;3;4;5;6;7;8;9;10;11;12;13})))</f>
        <v>238</v>
      </c>
      <c r="W20" s="18" t="str">
        <f t="shared" si="5"/>
        <v xml:space="preserve"> </v>
      </c>
      <c r="X20" s="2" t="e">
        <f>LARGE(D20:T20,{14})</f>
        <v>#NUM!</v>
      </c>
      <c r="Y20" s="2" t="e">
        <f>LARGE(D20:T20,{15})</f>
        <v>#NUM!</v>
      </c>
      <c r="Z20" s="2" t="e">
        <f>LARGE(D20:T20,{16})</f>
        <v>#NUM!</v>
      </c>
      <c r="AA20" s="16" t="e">
        <f>LARGE(D20:T20,{17})</f>
        <v>#NUM!</v>
      </c>
    </row>
    <row r="21" spans="1:27" x14ac:dyDescent="0.2">
      <c r="A21" s="14" t="s">
        <v>27</v>
      </c>
      <c r="S21" s="6"/>
      <c r="T21" s="7"/>
      <c r="W21" s="18"/>
      <c r="AA21" s="16"/>
    </row>
    <row r="22" spans="1:27" x14ac:dyDescent="0.2">
      <c r="A22" s="17">
        <v>1</v>
      </c>
      <c r="B22" s="1" t="s">
        <v>21</v>
      </c>
      <c r="D22" s="2" t="s">
        <v>26</v>
      </c>
      <c r="E22" s="2">
        <v>14</v>
      </c>
      <c r="F22" s="2">
        <v>7</v>
      </c>
      <c r="G22" s="2">
        <v>27</v>
      </c>
      <c r="H22" s="2">
        <v>16</v>
      </c>
      <c r="I22" s="2">
        <v>27</v>
      </c>
      <c r="J22" s="2">
        <v>18</v>
      </c>
      <c r="K22" s="2">
        <v>24</v>
      </c>
      <c r="L22" s="2">
        <v>14</v>
      </c>
      <c r="M22" s="2">
        <v>27</v>
      </c>
      <c r="N22" s="2">
        <v>33</v>
      </c>
      <c r="O22" s="2">
        <v>36</v>
      </c>
      <c r="P22" s="2">
        <v>33</v>
      </c>
      <c r="Q22" s="2">
        <v>47</v>
      </c>
      <c r="R22" s="2">
        <v>32</v>
      </c>
      <c r="S22" s="6"/>
      <c r="T22" s="7"/>
      <c r="U22" s="2">
        <f t="shared" ref="U22:U24" si="6">COUNT(D22:T22)-COUNTIF(D22:T22,0)</f>
        <v>14</v>
      </c>
      <c r="V22" s="15" cm="1">
        <f t="array" ref="V22">IF(U22&lt;13,SUM(D22:T22),SUM(LARGE(D22:T22,{1;2;3;4;5;6;7;8;9;10;11;12;13})))</f>
        <v>348</v>
      </c>
      <c r="W22" s="18">
        <f t="shared" ref="W22:W24" si="7">IF(SUM(D22:T22)=V22," ",SUM(D22:T22))</f>
        <v>355</v>
      </c>
      <c r="X22" s="2">
        <f>LARGE(D22:T22,{14})</f>
        <v>7</v>
      </c>
      <c r="Y22" s="2" t="e">
        <f>LARGE(D22:T22,{15})</f>
        <v>#NUM!</v>
      </c>
      <c r="Z22" s="2" t="e">
        <f>LARGE(D22:T22,{16})</f>
        <v>#NUM!</v>
      </c>
      <c r="AA22" s="16" t="e">
        <f>LARGE(D22:T22,{17})</f>
        <v>#NUM!</v>
      </c>
    </row>
    <row r="23" spans="1:27" x14ac:dyDescent="0.2">
      <c r="A23" s="17">
        <v>2</v>
      </c>
      <c r="B23" s="1" t="s">
        <v>23</v>
      </c>
      <c r="D23" s="2" t="s">
        <v>26</v>
      </c>
      <c r="E23" s="2" t="s">
        <v>26</v>
      </c>
      <c r="F23" s="2">
        <v>34</v>
      </c>
      <c r="G23" s="2">
        <v>25</v>
      </c>
      <c r="H23" s="2">
        <v>15</v>
      </c>
      <c r="I23" s="2">
        <v>19</v>
      </c>
      <c r="J23" s="2">
        <v>19</v>
      </c>
      <c r="K23" s="2">
        <v>23</v>
      </c>
      <c r="L23" s="2">
        <v>16</v>
      </c>
      <c r="M23" s="2">
        <v>12</v>
      </c>
      <c r="N23" s="2">
        <v>29</v>
      </c>
      <c r="O23" s="2">
        <v>12</v>
      </c>
      <c r="P23" s="2">
        <v>11</v>
      </c>
      <c r="Q23" s="2">
        <v>31</v>
      </c>
      <c r="R23" s="2">
        <v>28</v>
      </c>
      <c r="S23" s="6"/>
      <c r="T23" s="7"/>
      <c r="U23" s="2">
        <f t="shared" si="6"/>
        <v>13</v>
      </c>
      <c r="V23" s="15" cm="1">
        <f t="array" ref="V23">IF(U23&lt;13,SUM(D23:T23),SUM(LARGE(D23:T23,{1;2;3;4;5;6;7;8;9;10;11;12;13})))</f>
        <v>274</v>
      </c>
      <c r="W23" s="18" t="str">
        <f t="shared" si="7"/>
        <v xml:space="preserve"> </v>
      </c>
      <c r="X23" s="2" t="e">
        <f>LARGE(D23:T23,{14})</f>
        <v>#NUM!</v>
      </c>
      <c r="Y23" s="2" t="e">
        <f>LARGE(D23:T23,{15})</f>
        <v>#NUM!</v>
      </c>
      <c r="Z23" s="2" t="e">
        <f>LARGE(D23:T23,{16})</f>
        <v>#NUM!</v>
      </c>
      <c r="AA23" s="16" t="e">
        <f>LARGE(D23:T23,{17})</f>
        <v>#NUM!</v>
      </c>
    </row>
    <row r="24" spans="1:27" x14ac:dyDescent="0.2">
      <c r="A24" s="17">
        <v>3</v>
      </c>
      <c r="B24" s="1" t="s">
        <v>25</v>
      </c>
      <c r="D24" s="2">
        <v>7</v>
      </c>
      <c r="E24" s="2">
        <v>3</v>
      </c>
      <c r="F24" s="2">
        <v>17</v>
      </c>
      <c r="G24" s="2">
        <v>3</v>
      </c>
      <c r="H24" s="2">
        <v>7</v>
      </c>
      <c r="I24" s="2">
        <v>3</v>
      </c>
      <c r="J24" s="2">
        <v>41</v>
      </c>
      <c r="K24" s="2">
        <v>14</v>
      </c>
      <c r="L24" s="2">
        <v>28</v>
      </c>
      <c r="M24" s="2">
        <v>29</v>
      </c>
      <c r="N24" s="2">
        <v>19</v>
      </c>
      <c r="O24" s="2">
        <v>5</v>
      </c>
      <c r="P24" s="2">
        <v>20</v>
      </c>
      <c r="Q24" s="2">
        <v>13</v>
      </c>
      <c r="R24" s="2">
        <v>33</v>
      </c>
      <c r="S24" s="6"/>
      <c r="T24" s="7"/>
      <c r="U24" s="2">
        <f t="shared" si="6"/>
        <v>15</v>
      </c>
      <c r="V24" s="15" cm="1">
        <f t="array" ref="V24">IF(U24&lt;13,SUM(D24:T24),SUM(LARGE(D24:T24,{1;2;3;4;5;6;7;8;9;10;11;12;13})))</f>
        <v>236</v>
      </c>
      <c r="W24" s="18">
        <f t="shared" si="7"/>
        <v>242</v>
      </c>
      <c r="X24" s="2">
        <f>LARGE(D24:T24,{14})</f>
        <v>3</v>
      </c>
      <c r="Y24" s="2">
        <f>LARGE(D24:T24,{15})</f>
        <v>3</v>
      </c>
      <c r="Z24" s="2" t="e">
        <f>LARGE(D24:T24,{16})</f>
        <v>#NUM!</v>
      </c>
      <c r="AA24" s="16" t="e">
        <f>LARGE(D24:T24,{17})</f>
        <v>#NUM!</v>
      </c>
    </row>
    <row r="25" spans="1:27" x14ac:dyDescent="0.2">
      <c r="A25" s="17">
        <v>4</v>
      </c>
      <c r="B25" s="1" t="s">
        <v>29</v>
      </c>
      <c r="D25" s="2" t="s">
        <v>26</v>
      </c>
      <c r="E25" s="2" t="s">
        <v>26</v>
      </c>
      <c r="F25" s="2" t="s">
        <v>26</v>
      </c>
      <c r="G25" s="2" t="s">
        <v>26</v>
      </c>
      <c r="H25" s="2" t="s">
        <v>26</v>
      </c>
      <c r="I25" s="2" t="s">
        <v>26</v>
      </c>
      <c r="J25" s="2" t="s">
        <v>26</v>
      </c>
      <c r="K25" s="2">
        <v>3</v>
      </c>
      <c r="L25" s="2">
        <v>25</v>
      </c>
      <c r="M25" s="2">
        <v>24</v>
      </c>
      <c r="N25" s="2">
        <v>11</v>
      </c>
      <c r="O25" s="2">
        <v>16</v>
      </c>
      <c r="P25" s="2">
        <v>25</v>
      </c>
      <c r="Q25" s="2">
        <v>24</v>
      </c>
      <c r="R25" s="2">
        <v>11</v>
      </c>
      <c r="S25" s="6"/>
      <c r="T25" s="7"/>
      <c r="U25" s="2">
        <f t="shared" ref="U25" si="8">COUNT(D25:T25)-COUNTIF(D25:T25,0)</f>
        <v>8</v>
      </c>
      <c r="V25" s="15" cm="1">
        <f t="array" ref="V25">IF(U25&lt;13,SUM(D25:T25),SUM(LARGE(D25:T25,{1;2;3;4;5;6;7;8;9;10;11;12;13})))</f>
        <v>139</v>
      </c>
      <c r="W25" s="18" t="str">
        <f t="shared" ref="W25" si="9">IF(SUM(D25:T25)=V25," ",SUM(D25:T25))</f>
        <v xml:space="preserve"> </v>
      </c>
      <c r="X25" s="2" t="e">
        <f>LARGE(D25:T25,{14})</f>
        <v>#NUM!</v>
      </c>
      <c r="Y25" s="2" t="e">
        <f>LARGE(D25:T25,{15})</f>
        <v>#NUM!</v>
      </c>
      <c r="Z25" s="2" t="e">
        <f>LARGE(D25:T25,{16})</f>
        <v>#NUM!</v>
      </c>
      <c r="AA25" s="16" t="e">
        <f>LARGE(D25:T25,{17})</f>
        <v>#NUM!</v>
      </c>
    </row>
    <row r="26" spans="1:27" x14ac:dyDescent="0.2">
      <c r="A26" s="14" t="s">
        <v>17</v>
      </c>
      <c r="S26" s="6"/>
      <c r="T26" s="7"/>
      <c r="W26" s="18"/>
      <c r="AA26" s="16"/>
    </row>
    <row r="27" spans="1:27" x14ac:dyDescent="0.2">
      <c r="A27" s="17">
        <v>1</v>
      </c>
      <c r="B27" s="1" t="s">
        <v>12</v>
      </c>
      <c r="C27" s="2" t="s">
        <v>28</v>
      </c>
      <c r="D27" s="2">
        <v>16</v>
      </c>
      <c r="E27" s="2">
        <v>12</v>
      </c>
      <c r="F27" s="2">
        <v>12</v>
      </c>
      <c r="G27" s="2">
        <v>21</v>
      </c>
      <c r="H27" s="2">
        <v>10</v>
      </c>
      <c r="I27" s="2">
        <v>6</v>
      </c>
      <c r="J27" s="2">
        <v>21</v>
      </c>
      <c r="K27" s="2">
        <v>14</v>
      </c>
      <c r="L27" s="2">
        <v>17</v>
      </c>
      <c r="M27" s="2">
        <v>22</v>
      </c>
      <c r="N27" s="2">
        <v>17</v>
      </c>
      <c r="O27" s="2">
        <v>22</v>
      </c>
      <c r="P27" s="2">
        <v>14</v>
      </c>
      <c r="Q27" s="2">
        <v>16</v>
      </c>
      <c r="R27" s="2">
        <v>22</v>
      </c>
      <c r="S27" s="6"/>
      <c r="T27" s="7"/>
      <c r="U27" s="2">
        <f t="shared" ref="U27:U31" si="10">COUNT(D27:T27)-COUNTIF(D27:T27,0)</f>
        <v>15</v>
      </c>
      <c r="V27" s="15" cm="1">
        <f t="array" ref="V27">IF(U27&lt;13,SUM(D27:T27),SUM(LARGE(D27:T27,{1;2;3;4;5;6;7;8;9;10;11;12;13})))</f>
        <v>226</v>
      </c>
      <c r="W27" s="18">
        <f t="shared" ref="W27:W31" si="11">IF(SUM(D27:T27)=V27," ",SUM(D27:T27))</f>
        <v>242</v>
      </c>
      <c r="X27" s="2">
        <f>LARGE(D27:T27,{14})</f>
        <v>10</v>
      </c>
      <c r="Y27" s="2">
        <f>LARGE(D27:T27,{15})</f>
        <v>6</v>
      </c>
      <c r="Z27" s="2" t="e">
        <f>LARGE(D27:T27,{16})</f>
        <v>#NUM!</v>
      </c>
      <c r="AA27" s="16" t="e">
        <f>LARGE(D27:T27,{17})</f>
        <v>#NUM!</v>
      </c>
    </row>
    <row r="28" spans="1:27" x14ac:dyDescent="0.2">
      <c r="A28" s="17">
        <v>2</v>
      </c>
      <c r="B28" s="1" t="s">
        <v>10</v>
      </c>
      <c r="D28" s="2">
        <v>6</v>
      </c>
      <c r="E28" s="2">
        <v>16</v>
      </c>
      <c r="F28" s="2">
        <v>16</v>
      </c>
      <c r="G28" s="2">
        <v>3</v>
      </c>
      <c r="H28" s="2">
        <v>12</v>
      </c>
      <c r="I28" s="2">
        <v>8</v>
      </c>
      <c r="J28" s="2" t="s">
        <v>26</v>
      </c>
      <c r="K28" s="2" t="s">
        <v>26</v>
      </c>
      <c r="L28" s="2" t="s">
        <v>26</v>
      </c>
      <c r="M28" s="2" t="s">
        <v>26</v>
      </c>
      <c r="N28" s="2">
        <v>12</v>
      </c>
      <c r="O28" s="2">
        <v>12</v>
      </c>
      <c r="P28" s="2">
        <v>10</v>
      </c>
      <c r="Q28" s="2">
        <v>21</v>
      </c>
      <c r="R28" s="2">
        <v>12</v>
      </c>
      <c r="S28" s="6"/>
      <c r="T28" s="7"/>
      <c r="U28" s="2">
        <f t="shared" si="10"/>
        <v>11</v>
      </c>
      <c r="V28" s="15" cm="1">
        <f t="array" ref="V28">IF(U28&lt;13,SUM(D28:T28),SUM(LARGE(D28:T28,{1;2;3;4;5;6;7;8;9;10;11;12;13})))</f>
        <v>128</v>
      </c>
      <c r="W28" s="18" t="str">
        <f t="shared" si="11"/>
        <v xml:space="preserve"> </v>
      </c>
      <c r="X28" s="2" t="e">
        <f>LARGE(D28:T28,{14})</f>
        <v>#NUM!</v>
      </c>
      <c r="Y28" s="2" t="e">
        <f>LARGE(D28:T28,{15})</f>
        <v>#NUM!</v>
      </c>
      <c r="Z28" s="2" t="e">
        <f>LARGE(D28:T28,{16})</f>
        <v>#NUM!</v>
      </c>
      <c r="AA28" s="16" t="e">
        <f>LARGE(D28:T28,{17})</f>
        <v>#NUM!</v>
      </c>
    </row>
    <row r="29" spans="1:27" x14ac:dyDescent="0.2">
      <c r="A29" s="17">
        <v>3</v>
      </c>
      <c r="B29" s="1" t="s">
        <v>31</v>
      </c>
      <c r="D29" s="2">
        <v>21</v>
      </c>
      <c r="E29" s="2">
        <v>22</v>
      </c>
      <c r="F29" s="2">
        <v>22</v>
      </c>
      <c r="G29" s="2">
        <v>17</v>
      </c>
      <c r="H29" s="2">
        <v>22</v>
      </c>
      <c r="I29" s="2" t="s">
        <v>26</v>
      </c>
      <c r="J29" s="2" t="s">
        <v>26</v>
      </c>
      <c r="K29" s="2">
        <v>16</v>
      </c>
      <c r="L29" s="2" t="s">
        <v>26</v>
      </c>
      <c r="M29" s="2" t="s">
        <v>26</v>
      </c>
      <c r="N29" s="2" t="s">
        <v>26</v>
      </c>
      <c r="O29" s="2" t="s">
        <v>26</v>
      </c>
      <c r="P29" s="2" t="s">
        <v>26</v>
      </c>
      <c r="Q29" s="2" t="s">
        <v>26</v>
      </c>
      <c r="R29" s="2" t="s">
        <v>26</v>
      </c>
      <c r="S29" s="6"/>
      <c r="T29" s="7"/>
      <c r="U29" s="2">
        <f t="shared" si="10"/>
        <v>6</v>
      </c>
      <c r="V29" s="15" cm="1">
        <f t="array" ref="V29">IF(U29&lt;13,SUM(D29:T29),SUM(LARGE(D29:T29,{1;2;3;4;5;6;7;8;9;10;11;12;13})))</f>
        <v>120</v>
      </c>
      <c r="W29" s="18" t="str">
        <f t="shared" si="11"/>
        <v xml:space="preserve"> </v>
      </c>
      <c r="X29" s="2" t="e">
        <f>LARGE(D29:T29,{14})</f>
        <v>#NUM!</v>
      </c>
      <c r="Y29" s="2" t="e">
        <f>LARGE(D29:T29,{15})</f>
        <v>#NUM!</v>
      </c>
      <c r="Z29" s="2" t="e">
        <f>LARGE(D29:T29,{16})</f>
        <v>#NUM!</v>
      </c>
      <c r="AA29" s="16" t="e">
        <f>LARGE(D29:T29,{17})</f>
        <v>#NUM!</v>
      </c>
    </row>
    <row r="30" spans="1:27" x14ac:dyDescent="0.2">
      <c r="A30" s="17">
        <v>4</v>
      </c>
      <c r="B30" s="1" t="s">
        <v>32</v>
      </c>
      <c r="D30" s="2" t="s">
        <v>26</v>
      </c>
      <c r="E30" s="2" t="s">
        <v>26</v>
      </c>
      <c r="F30" s="2" t="s">
        <v>26</v>
      </c>
      <c r="G30" s="2" t="s">
        <v>26</v>
      </c>
      <c r="H30" s="2" t="s">
        <v>26</v>
      </c>
      <c r="I30" s="2">
        <v>16</v>
      </c>
      <c r="J30" s="2" t="s">
        <v>26</v>
      </c>
      <c r="K30" s="2">
        <v>8</v>
      </c>
      <c r="L30" s="2">
        <v>21</v>
      </c>
      <c r="M30" s="2" t="s">
        <v>26</v>
      </c>
      <c r="N30" s="2">
        <v>21</v>
      </c>
      <c r="O30" s="2" t="s">
        <v>26</v>
      </c>
      <c r="P30" s="2">
        <v>16</v>
      </c>
      <c r="Q30" s="2">
        <v>15</v>
      </c>
      <c r="R30" s="2">
        <v>10</v>
      </c>
      <c r="S30" s="6"/>
      <c r="T30" s="7"/>
      <c r="U30" s="2">
        <f t="shared" si="10"/>
        <v>7</v>
      </c>
      <c r="V30" s="15" cm="1">
        <f t="array" ref="V30">IF(U30&lt;13,SUM(D30:T30),SUM(LARGE(D30:T30,{1;2;3;4;5;6;7;8;9;10;11;12;13})))</f>
        <v>107</v>
      </c>
      <c r="W30" s="18" t="str">
        <f t="shared" si="11"/>
        <v xml:space="preserve"> </v>
      </c>
      <c r="X30" s="2" t="e">
        <f>LARGE(D30:T30,{14})</f>
        <v>#NUM!</v>
      </c>
      <c r="Y30" s="2" t="e">
        <f>LARGE(D30:T30,{15})</f>
        <v>#NUM!</v>
      </c>
      <c r="Z30" s="2" t="e">
        <f>LARGE(D30:T30,{16})</f>
        <v>#NUM!</v>
      </c>
      <c r="AA30" s="16" t="e">
        <f>LARGE(D30:T30,{17})</f>
        <v>#NUM!</v>
      </c>
    </row>
    <row r="31" spans="1:27" x14ac:dyDescent="0.2">
      <c r="A31" s="17">
        <v>5</v>
      </c>
      <c r="B31" s="1" t="s">
        <v>11</v>
      </c>
      <c r="D31" s="2">
        <v>5</v>
      </c>
      <c r="E31" s="2">
        <v>8</v>
      </c>
      <c r="F31" s="2">
        <v>8</v>
      </c>
      <c r="G31" s="2">
        <v>10</v>
      </c>
      <c r="H31" s="2">
        <v>16</v>
      </c>
      <c r="I31" s="2">
        <v>14</v>
      </c>
      <c r="J31" s="2">
        <v>17</v>
      </c>
      <c r="K31" s="2">
        <v>10</v>
      </c>
      <c r="L31" s="2" t="s">
        <v>26</v>
      </c>
      <c r="M31" s="2" t="s">
        <v>26</v>
      </c>
      <c r="N31" s="2" t="s">
        <v>26</v>
      </c>
      <c r="O31" s="2" t="s">
        <v>26</v>
      </c>
      <c r="P31" s="2" t="s">
        <v>26</v>
      </c>
      <c r="Q31" s="2" t="s">
        <v>26</v>
      </c>
      <c r="R31" s="2">
        <v>14</v>
      </c>
      <c r="S31" s="6"/>
      <c r="T31" s="7"/>
      <c r="U31" s="2">
        <f t="shared" si="10"/>
        <v>9</v>
      </c>
      <c r="V31" s="15" cm="1">
        <f t="array" ref="V31">IF(U31&lt;13,SUM(D31:T31),SUM(LARGE(D31:T31,{1;2;3;4;5;6;7;8;9;10;11;12;13})))</f>
        <v>102</v>
      </c>
      <c r="W31" s="18" t="str">
        <f t="shared" si="11"/>
        <v xml:space="preserve"> </v>
      </c>
      <c r="X31" s="2" t="e">
        <f>LARGE(D31:T31,{14})</f>
        <v>#NUM!</v>
      </c>
      <c r="Y31" s="2" t="e">
        <f>LARGE(D31:T31,{15})</f>
        <v>#NUM!</v>
      </c>
      <c r="Z31" s="2" t="e">
        <f>LARGE(D31:T31,{16})</f>
        <v>#NUM!</v>
      </c>
      <c r="AA31" s="16" t="e">
        <f>LARGE(D31:T31,{17})</f>
        <v>#NUM!</v>
      </c>
    </row>
    <row r="32" spans="1:27" x14ac:dyDescent="0.2">
      <c r="A32" s="14" t="s">
        <v>30</v>
      </c>
      <c r="S32" s="6"/>
      <c r="T32" s="7"/>
      <c r="W32" s="18"/>
      <c r="AA32" s="16"/>
    </row>
    <row r="33" spans="1:27" x14ac:dyDescent="0.2">
      <c r="A33" s="17">
        <v>1</v>
      </c>
      <c r="B33" s="1" t="s">
        <v>22</v>
      </c>
      <c r="D33" s="2" t="s">
        <v>26</v>
      </c>
      <c r="E33" s="2">
        <v>4</v>
      </c>
      <c r="F33" s="2">
        <v>20</v>
      </c>
      <c r="G33" s="2">
        <v>6</v>
      </c>
      <c r="H33" s="2">
        <v>20</v>
      </c>
      <c r="I33" s="2">
        <v>10</v>
      </c>
      <c r="J33" s="2">
        <v>21</v>
      </c>
      <c r="K33" s="2" t="s">
        <v>26</v>
      </c>
      <c r="L33" s="2">
        <v>21</v>
      </c>
      <c r="M33" s="2">
        <v>21</v>
      </c>
      <c r="N33" s="2">
        <v>22</v>
      </c>
      <c r="O33" s="2">
        <v>21</v>
      </c>
      <c r="P33" s="2" t="s">
        <v>26</v>
      </c>
      <c r="Q33" s="2">
        <v>12</v>
      </c>
      <c r="R33" s="2">
        <v>20</v>
      </c>
      <c r="S33" s="6"/>
      <c r="T33" s="7"/>
      <c r="U33" s="2">
        <f t="shared" ref="U33:U36" si="12">COUNT(D33:T33)-COUNTIF(D33:T33,0)</f>
        <v>12</v>
      </c>
      <c r="V33" s="15" cm="1">
        <f t="array" ref="V33">IF(U33&lt;13,SUM(D33:T33),SUM(LARGE(D33:T33,{1;2;3;4;5;6;7;8;9;10;11;12;13})))</f>
        <v>198</v>
      </c>
      <c r="W33" s="18" t="str">
        <f t="shared" ref="W33:W36" si="13">IF(SUM(D33:T33)=V33," ",SUM(D33:T33))</f>
        <v xml:space="preserve"> </v>
      </c>
      <c r="X33" s="2" t="e">
        <f>LARGE(D33:T33,{14})</f>
        <v>#NUM!</v>
      </c>
      <c r="Y33" s="2" t="e">
        <f>LARGE(D33:T33,{15})</f>
        <v>#NUM!</v>
      </c>
      <c r="Z33" s="2" t="e">
        <f>LARGE(D33:T33,{16})</f>
        <v>#NUM!</v>
      </c>
      <c r="AA33" s="16" t="e">
        <f>LARGE(D33:T33,{17})</f>
        <v>#NUM!</v>
      </c>
    </row>
    <row r="34" spans="1:27" x14ac:dyDescent="0.2">
      <c r="A34" s="17">
        <v>2</v>
      </c>
      <c r="B34" s="1" t="s">
        <v>24</v>
      </c>
      <c r="D34" s="2">
        <v>12</v>
      </c>
      <c r="E34" s="2">
        <v>8</v>
      </c>
      <c r="F34" s="2">
        <v>12</v>
      </c>
      <c r="G34" s="2">
        <v>0</v>
      </c>
      <c r="H34" s="2" t="s">
        <v>26</v>
      </c>
      <c r="I34" s="2">
        <v>16</v>
      </c>
      <c r="J34" s="2">
        <v>17</v>
      </c>
      <c r="K34" s="2">
        <v>17</v>
      </c>
      <c r="L34" s="2">
        <v>14</v>
      </c>
      <c r="M34" s="2">
        <v>16</v>
      </c>
      <c r="N34" s="2">
        <v>16</v>
      </c>
      <c r="O34" s="2" t="s">
        <v>26</v>
      </c>
      <c r="P34" s="2">
        <v>14</v>
      </c>
      <c r="Q34" s="2">
        <v>6</v>
      </c>
      <c r="R34" s="2">
        <v>16</v>
      </c>
      <c r="S34" s="6"/>
      <c r="T34" s="7"/>
      <c r="U34" s="2">
        <f t="shared" si="12"/>
        <v>12</v>
      </c>
      <c r="V34" s="15" cm="1">
        <f t="array" ref="V34">IF(U34&lt;13,SUM(D34:T34),SUM(LARGE(D34:T34,{1;2;3;4;5;6;7;8;9;10;11;12;13})))</f>
        <v>164</v>
      </c>
      <c r="W34" s="18" t="str">
        <f t="shared" si="13"/>
        <v xml:space="preserve"> </v>
      </c>
      <c r="X34" s="2" t="e">
        <f>LARGE(D34:T34,{14})</f>
        <v>#NUM!</v>
      </c>
      <c r="Y34" s="2" t="e">
        <f>LARGE(D34:T34,{15})</f>
        <v>#NUM!</v>
      </c>
      <c r="Z34" s="2" t="e">
        <f>LARGE(D34:T34,{16})</f>
        <v>#NUM!</v>
      </c>
      <c r="AA34" s="16" t="e">
        <f>LARGE(D34:T34,{17})</f>
        <v>#NUM!</v>
      </c>
    </row>
    <row r="35" spans="1:27" x14ac:dyDescent="0.2">
      <c r="A35" s="17">
        <v>3</v>
      </c>
      <c r="B35" s="1" t="s">
        <v>9</v>
      </c>
      <c r="D35" s="2">
        <v>20</v>
      </c>
      <c r="E35" s="2">
        <v>22</v>
      </c>
      <c r="F35" s="2">
        <v>15</v>
      </c>
      <c r="G35" s="2">
        <v>8</v>
      </c>
      <c r="H35" s="2" t="s">
        <v>26</v>
      </c>
      <c r="I35" s="2">
        <v>20</v>
      </c>
      <c r="J35" s="2">
        <v>14</v>
      </c>
      <c r="K35" s="2">
        <v>12</v>
      </c>
      <c r="L35" s="2" t="s">
        <v>26</v>
      </c>
      <c r="M35" s="2" t="s">
        <v>26</v>
      </c>
      <c r="N35" s="2" t="s">
        <v>26</v>
      </c>
      <c r="O35" s="2">
        <v>16</v>
      </c>
      <c r="P35" s="2" t="s">
        <v>26</v>
      </c>
      <c r="Q35" s="2">
        <v>22</v>
      </c>
      <c r="R35" s="2">
        <v>10</v>
      </c>
      <c r="S35" s="6"/>
      <c r="T35" s="7"/>
      <c r="U35" s="2">
        <f t="shared" si="12"/>
        <v>10</v>
      </c>
      <c r="V35" s="15" cm="1">
        <f t="array" ref="V35">IF(U35&lt;13,SUM(D35:T35),SUM(LARGE(D35:T35,{1;2;3;4;5;6;7;8;9;10;11;12;13})))</f>
        <v>159</v>
      </c>
      <c r="W35" s="18" t="str">
        <f t="shared" si="13"/>
        <v xml:space="preserve"> </v>
      </c>
      <c r="X35" s="2" t="e">
        <f>LARGE(D35:T35,{14})</f>
        <v>#NUM!</v>
      </c>
      <c r="Y35" s="2" t="e">
        <f>LARGE(D35:T35,{15})</f>
        <v>#NUM!</v>
      </c>
      <c r="Z35" s="2" t="e">
        <f>LARGE(D35:T35,{16})</f>
        <v>#NUM!</v>
      </c>
      <c r="AA35" s="16" t="e">
        <f>LARGE(D35:T35,{17})</f>
        <v>#NUM!</v>
      </c>
    </row>
    <row r="36" spans="1:27" x14ac:dyDescent="0.2">
      <c r="A36" s="17">
        <v>4</v>
      </c>
      <c r="B36" s="1" t="s">
        <v>33</v>
      </c>
      <c r="D36" s="2">
        <v>10</v>
      </c>
      <c r="E36" s="2">
        <v>6</v>
      </c>
      <c r="F36" s="2" t="s">
        <v>26</v>
      </c>
      <c r="G36" s="2">
        <v>14</v>
      </c>
      <c r="H36" s="2" t="s">
        <v>26</v>
      </c>
      <c r="I36" s="2">
        <v>15</v>
      </c>
      <c r="J36" s="2">
        <v>12</v>
      </c>
      <c r="K36" s="2">
        <v>21</v>
      </c>
      <c r="L36" s="2" t="s">
        <v>26</v>
      </c>
      <c r="M36" s="2">
        <v>12</v>
      </c>
      <c r="N36" s="2">
        <v>14</v>
      </c>
      <c r="O36" s="2">
        <v>15</v>
      </c>
      <c r="P36" s="2">
        <v>17</v>
      </c>
      <c r="Q36" s="2" t="s">
        <v>26</v>
      </c>
      <c r="R36" s="2" t="s">
        <v>26</v>
      </c>
      <c r="S36" s="6"/>
      <c r="T36" s="7"/>
      <c r="U36" s="2">
        <f t="shared" si="12"/>
        <v>10</v>
      </c>
      <c r="V36" s="15" cm="1">
        <f t="array" ref="V36">IF(U36&lt;13,SUM(D36:T36),SUM(LARGE(D36:T36,{1;2;3;4;5;6;7;8;9;10;11;12;13})))</f>
        <v>136</v>
      </c>
      <c r="W36" s="18" t="str">
        <f t="shared" si="13"/>
        <v xml:space="preserve"> </v>
      </c>
      <c r="X36" s="2" t="e">
        <f>LARGE(D36:T36,{14})</f>
        <v>#NUM!</v>
      </c>
      <c r="Y36" s="2" t="e">
        <f>LARGE(D36:T36,{15})</f>
        <v>#NUM!</v>
      </c>
      <c r="Z36" s="2" t="e">
        <f>LARGE(D36:T36,{16})</f>
        <v>#NUM!</v>
      </c>
      <c r="AA36" s="16" t="e">
        <f>LARGE(D36:T36,{17})</f>
        <v>#NUM!</v>
      </c>
    </row>
    <row r="37" spans="1:27" x14ac:dyDescent="0.2">
      <c r="A37" s="14" t="s">
        <v>34</v>
      </c>
      <c r="S37" s="6"/>
      <c r="T37" s="7"/>
      <c r="W37" s="18"/>
      <c r="AA37" s="16"/>
    </row>
    <row r="38" spans="1:27" x14ac:dyDescent="0.2">
      <c r="A38" s="17">
        <v>1</v>
      </c>
      <c r="B38" s="1" t="s">
        <v>24</v>
      </c>
      <c r="C38" s="2" t="s">
        <v>28</v>
      </c>
      <c r="D38" s="2">
        <v>21</v>
      </c>
      <c r="E38" s="2">
        <v>22</v>
      </c>
      <c r="F38" s="2">
        <v>22</v>
      </c>
      <c r="G38" s="2">
        <v>0</v>
      </c>
      <c r="H38" s="2" t="s">
        <v>26</v>
      </c>
      <c r="I38" s="2">
        <v>21</v>
      </c>
      <c r="J38" s="2">
        <v>22</v>
      </c>
      <c r="K38" s="2">
        <v>22</v>
      </c>
      <c r="L38" s="2">
        <v>22</v>
      </c>
      <c r="M38" s="2">
        <v>22</v>
      </c>
      <c r="N38" s="2">
        <v>22</v>
      </c>
      <c r="O38" s="2" t="s">
        <v>26</v>
      </c>
      <c r="P38" s="2">
        <v>22</v>
      </c>
      <c r="Q38" s="2">
        <v>17</v>
      </c>
      <c r="R38" s="2">
        <v>22</v>
      </c>
      <c r="S38" s="6"/>
      <c r="T38" s="7"/>
      <c r="U38" s="2">
        <f t="shared" ref="U38:U41" si="14">COUNT(D38:T38)-COUNTIF(D38:T38,0)</f>
        <v>12</v>
      </c>
      <c r="V38" s="15" cm="1">
        <f t="array" ref="V38">IF(U38&lt;13,SUM(D38:T38),SUM(LARGE(D38:T38,{1;2;3;4;5;6;7;8;9;10;11;12;13})))</f>
        <v>257</v>
      </c>
      <c r="W38" s="18" t="str">
        <f t="shared" ref="W38:W41" si="15">IF(SUM(D38:T38)=V38," ",SUM(D38:T38))</f>
        <v xml:space="preserve"> </v>
      </c>
      <c r="X38" s="2" t="e">
        <f>LARGE(D38:T38,{14})</f>
        <v>#NUM!</v>
      </c>
      <c r="Y38" s="2" t="e">
        <f>LARGE(D38:T38,{15})</f>
        <v>#NUM!</v>
      </c>
      <c r="Z38" s="2" t="e">
        <f>LARGE(D38:T38,{16})</f>
        <v>#NUM!</v>
      </c>
      <c r="AA38" s="16" t="e">
        <f>LARGE(D38:T38,{17})</f>
        <v>#NUM!</v>
      </c>
    </row>
    <row r="39" spans="1:27" x14ac:dyDescent="0.2">
      <c r="A39" s="17">
        <v>2</v>
      </c>
      <c r="B39" s="1" t="s">
        <v>8</v>
      </c>
      <c r="D39" s="2">
        <v>16</v>
      </c>
      <c r="E39" s="2">
        <v>16</v>
      </c>
      <c r="F39" s="2" t="s">
        <v>26</v>
      </c>
      <c r="G39" s="2">
        <v>21</v>
      </c>
      <c r="H39" s="2" t="s">
        <v>26</v>
      </c>
      <c r="I39" s="2" t="s">
        <v>26</v>
      </c>
      <c r="J39" s="2">
        <v>16</v>
      </c>
      <c r="K39" s="2">
        <v>16</v>
      </c>
      <c r="L39" s="2" t="s">
        <v>26</v>
      </c>
      <c r="M39" s="2" t="s">
        <v>26</v>
      </c>
      <c r="N39" s="2" t="s">
        <v>26</v>
      </c>
      <c r="O39" s="2" t="s">
        <v>26</v>
      </c>
      <c r="P39" s="2">
        <v>16</v>
      </c>
      <c r="Q39" s="2">
        <v>21</v>
      </c>
      <c r="R39" s="2" t="s">
        <v>26</v>
      </c>
      <c r="S39" s="6"/>
      <c r="T39" s="7"/>
      <c r="U39" s="2">
        <f t="shared" si="14"/>
        <v>7</v>
      </c>
      <c r="V39" s="15" cm="1">
        <f t="array" ref="V39">IF(U39&lt;13,SUM(D39:T39),SUM(LARGE(D39:T39,{1;2;3;4;5;6;7;8;9;10;11;12;13})))</f>
        <v>122</v>
      </c>
      <c r="W39" s="18" t="str">
        <f t="shared" si="15"/>
        <v xml:space="preserve"> </v>
      </c>
      <c r="X39" s="2" t="e">
        <f>LARGE(D39:T39,{14})</f>
        <v>#NUM!</v>
      </c>
      <c r="Y39" s="2" t="e">
        <f>LARGE(D39:T39,{15})</f>
        <v>#NUM!</v>
      </c>
      <c r="Z39" s="2" t="e">
        <f>LARGE(D39:T39,{16})</f>
        <v>#NUM!</v>
      </c>
      <c r="AA39" s="16" t="e">
        <f>LARGE(D39:T39,{17})</f>
        <v>#NUM!</v>
      </c>
    </row>
    <row r="40" spans="1:27" x14ac:dyDescent="0.2">
      <c r="A40" s="17">
        <v>3</v>
      </c>
      <c r="B40" s="1" t="s">
        <v>35</v>
      </c>
      <c r="D40" s="2" t="s">
        <v>26</v>
      </c>
      <c r="E40" s="2" t="s">
        <v>26</v>
      </c>
      <c r="F40" s="2" t="s">
        <v>26</v>
      </c>
      <c r="G40" s="2" t="s">
        <v>26</v>
      </c>
      <c r="H40" s="2" t="s">
        <v>26</v>
      </c>
      <c r="I40" s="2" t="s">
        <v>26</v>
      </c>
      <c r="J40" s="2" t="s">
        <v>26</v>
      </c>
      <c r="K40" s="2">
        <v>8</v>
      </c>
      <c r="L40" s="2">
        <v>16</v>
      </c>
      <c r="M40" s="2">
        <v>16</v>
      </c>
      <c r="N40" s="2">
        <v>16</v>
      </c>
      <c r="O40" s="2">
        <v>14</v>
      </c>
      <c r="P40" s="2">
        <v>14</v>
      </c>
      <c r="Q40" s="2">
        <v>12</v>
      </c>
      <c r="R40" s="2">
        <v>16</v>
      </c>
      <c r="S40" s="6"/>
      <c r="T40" s="7"/>
      <c r="U40" s="2">
        <f t="shared" si="14"/>
        <v>8</v>
      </c>
      <c r="V40" s="15" cm="1">
        <f t="array" ref="V40">IF(U40&lt;13,SUM(D40:T40),SUM(LARGE(D40:T40,{1;2;3;4;5;6;7;8;9;10;11;12;13})))</f>
        <v>112</v>
      </c>
      <c r="W40" s="18" t="str">
        <f t="shared" si="15"/>
        <v xml:space="preserve"> </v>
      </c>
      <c r="X40" s="2" t="e">
        <f>LARGE(D40:T40,{14})</f>
        <v>#NUM!</v>
      </c>
      <c r="Y40" s="2" t="e">
        <f>LARGE(D40:T40,{15})</f>
        <v>#NUM!</v>
      </c>
      <c r="Z40" s="2" t="e">
        <f>LARGE(D40:T40,{16})</f>
        <v>#NUM!</v>
      </c>
      <c r="AA40" s="16" t="e">
        <f>LARGE(D40:T40,{17})</f>
        <v>#NUM!</v>
      </c>
    </row>
    <row r="41" spans="1:27" x14ac:dyDescent="0.2">
      <c r="A41" s="19">
        <v>4</v>
      </c>
      <c r="B41" s="20" t="s">
        <v>36</v>
      </c>
      <c r="C41" s="21"/>
      <c r="D41" s="21" t="s">
        <v>26</v>
      </c>
      <c r="E41" s="21" t="s">
        <v>26</v>
      </c>
      <c r="F41" s="21" t="s">
        <v>26</v>
      </c>
      <c r="G41" s="21" t="s">
        <v>26</v>
      </c>
      <c r="H41" s="21" t="s">
        <v>26</v>
      </c>
      <c r="I41" s="21">
        <v>12</v>
      </c>
      <c r="J41" s="21">
        <v>12</v>
      </c>
      <c r="K41" s="21">
        <v>10</v>
      </c>
      <c r="L41" s="21" t="s">
        <v>26</v>
      </c>
      <c r="M41" s="21" t="s">
        <v>26</v>
      </c>
      <c r="N41" s="21">
        <v>12</v>
      </c>
      <c r="O41" s="21">
        <v>10</v>
      </c>
      <c r="P41" s="21">
        <v>12</v>
      </c>
      <c r="Q41" s="21">
        <v>10</v>
      </c>
      <c r="R41" s="21" t="s">
        <v>26</v>
      </c>
      <c r="S41" s="8"/>
      <c r="T41" s="9"/>
      <c r="U41" s="21">
        <f t="shared" si="14"/>
        <v>7</v>
      </c>
      <c r="V41" s="22" cm="1">
        <f t="array" ref="V41">IF(U41&lt;13,SUM(D41:T41),SUM(LARGE(D41:T41,{1;2;3;4;5;6;7;8;9;10;11;12;13})))</f>
        <v>78</v>
      </c>
      <c r="W41" s="23" t="str">
        <f t="shared" si="15"/>
        <v xml:space="preserve"> </v>
      </c>
      <c r="X41" s="21" t="e">
        <f>LARGE(D41:T41,{14})</f>
        <v>#NUM!</v>
      </c>
      <c r="Y41" s="21" t="e">
        <f>LARGE(D41:T41,{15})</f>
        <v>#NUM!</v>
      </c>
      <c r="Z41" s="21" t="e">
        <f>LARGE(D41:T41,{16})</f>
        <v>#NUM!</v>
      </c>
      <c r="AA41" s="24" t="e">
        <f>LARGE(D41:T41,{17})</f>
        <v>#NUM!</v>
      </c>
    </row>
  </sheetData>
  <mergeCells count="2">
    <mergeCell ref="V1:W1"/>
    <mergeCell ref="X1:AA1"/>
  </mergeCells>
  <conditionalFormatting sqref="D34:F34 H34:R34">
    <cfRule type="cellIs" dxfId="9" priority="8" operator="equal">
      <formula>0</formula>
    </cfRule>
  </conditionalFormatting>
  <conditionalFormatting sqref="D38:F39 H38:R39">
    <cfRule type="cellIs" dxfId="8" priority="1" operator="equal">
      <formula>0</formula>
    </cfRule>
  </conditionalFormatting>
  <conditionalFormatting sqref="D33:R33">
    <cfRule type="cellIs" dxfId="7" priority="9" operator="equal">
      <formula>0</formula>
    </cfRule>
  </conditionalFormatting>
  <conditionalFormatting sqref="D35:R35">
    <cfRule type="cellIs" dxfId="6" priority="7" operator="equal">
      <formula>0</formula>
    </cfRule>
  </conditionalFormatting>
  <conditionalFormatting sqref="D40:R40">
    <cfRule type="cellIs" dxfId="5" priority="2" operator="equal">
      <formula>0</formula>
    </cfRule>
  </conditionalFormatting>
  <conditionalFormatting sqref="D3:T24 S25:T25">
    <cfRule type="cellIs" dxfId="4" priority="15" operator="equal">
      <formula>0</formula>
    </cfRule>
  </conditionalFormatting>
  <conditionalFormatting sqref="D26:T32">
    <cfRule type="cellIs" dxfId="3" priority="11" operator="equal">
      <formula>0</formula>
    </cfRule>
  </conditionalFormatting>
  <conditionalFormatting sqref="D36:T37">
    <cfRule type="cellIs" dxfId="2" priority="6" operator="equal">
      <formula>0</formula>
    </cfRule>
  </conditionalFormatting>
  <conditionalFormatting sqref="S33:T35">
    <cfRule type="cellIs" dxfId="1" priority="10" operator="equal">
      <formula>0</formula>
    </cfRule>
  </conditionalFormatting>
  <conditionalFormatting sqref="S38:T40 D41:T41">
    <cfRule type="cellIs" dxfId="0" priority="5" operator="equal">
      <formula>0</formula>
    </cfRule>
  </conditionalFormatting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KOPVERTEJUMS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Andrejs</dc:creator>
  <cp:lastModifiedBy>Uldis Galdins</cp:lastModifiedBy>
  <dcterms:created xsi:type="dcterms:W3CDTF">2023-09-03T10:38:44Z</dcterms:created>
  <dcterms:modified xsi:type="dcterms:W3CDTF">2024-10-17T14:46:49Z</dcterms:modified>
</cp:coreProperties>
</file>